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.machycek\Desktop\"/>
    </mc:Choice>
  </mc:AlternateContent>
  <xr:revisionPtr revIDLastSave="0" documentId="8_{92EFE307-D4DE-430D-B543-65608842CF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LM1092a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LM1092a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LM1092a Pol'!$A$1:$X$1193</definedName>
    <definedName name="_xlnm.Print_Area" localSheetId="0">Stavba!$A$1:$J$83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18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O8" i="12" s="1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6" i="12"/>
  <c r="I26" i="12"/>
  <c r="K26" i="12"/>
  <c r="M26" i="12"/>
  <c r="O26" i="12"/>
  <c r="Q26" i="12"/>
  <c r="V26" i="12"/>
  <c r="G27" i="12"/>
  <c r="G8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6" i="12"/>
  <c r="O36" i="12"/>
  <c r="G37" i="12"/>
  <c r="I37" i="12"/>
  <c r="I36" i="12" s="1"/>
  <c r="K37" i="12"/>
  <c r="M37" i="12"/>
  <c r="M36" i="12" s="1"/>
  <c r="O37" i="12"/>
  <c r="Q37" i="12"/>
  <c r="Q36" i="12" s="1"/>
  <c r="V37" i="12"/>
  <c r="V36" i="12" s="1"/>
  <c r="G40" i="12"/>
  <c r="I40" i="12"/>
  <c r="K40" i="12"/>
  <c r="K36" i="12" s="1"/>
  <c r="M40" i="12"/>
  <c r="O40" i="12"/>
  <c r="Q40" i="12"/>
  <c r="V40" i="12"/>
  <c r="G43" i="12"/>
  <c r="G42" i="12" s="1"/>
  <c r="I43" i="12"/>
  <c r="I42" i="12" s="1"/>
  <c r="K43" i="12"/>
  <c r="O43" i="12"/>
  <c r="O42" i="12" s="1"/>
  <c r="Q43" i="12"/>
  <c r="V43" i="12"/>
  <c r="V42" i="12" s="1"/>
  <c r="G47" i="12"/>
  <c r="M47" i="12" s="1"/>
  <c r="I47" i="12"/>
  <c r="K47" i="12"/>
  <c r="K42" i="12" s="1"/>
  <c r="O47" i="12"/>
  <c r="Q47" i="12"/>
  <c r="Q42" i="12" s="1"/>
  <c r="V47" i="12"/>
  <c r="G50" i="12"/>
  <c r="I50" i="12"/>
  <c r="K50" i="12"/>
  <c r="M50" i="12"/>
  <c r="O50" i="12"/>
  <c r="Q50" i="12"/>
  <c r="V50" i="12"/>
  <c r="G55" i="12"/>
  <c r="I55" i="12"/>
  <c r="K55" i="12"/>
  <c r="M55" i="12"/>
  <c r="O55" i="12"/>
  <c r="Q55" i="12"/>
  <c r="V55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7" i="12"/>
  <c r="M67" i="12" s="1"/>
  <c r="I67" i="12"/>
  <c r="K67" i="12"/>
  <c r="O67" i="12"/>
  <c r="Q67" i="12"/>
  <c r="V67" i="12"/>
  <c r="G71" i="12"/>
  <c r="I71" i="12"/>
  <c r="K71" i="12"/>
  <c r="M71" i="12"/>
  <c r="O71" i="12"/>
  <c r="Q71" i="12"/>
  <c r="V71" i="12"/>
  <c r="G74" i="12"/>
  <c r="M74" i="12" s="1"/>
  <c r="I74" i="12"/>
  <c r="K74" i="12"/>
  <c r="O74" i="12"/>
  <c r="Q74" i="12"/>
  <c r="V74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5" i="12"/>
  <c r="I85" i="12"/>
  <c r="K85" i="12"/>
  <c r="M85" i="12"/>
  <c r="O85" i="12"/>
  <c r="Q85" i="12"/>
  <c r="V85" i="12"/>
  <c r="G93" i="12"/>
  <c r="M93" i="12" s="1"/>
  <c r="I93" i="12"/>
  <c r="K93" i="12"/>
  <c r="O93" i="12"/>
  <c r="Q93" i="12"/>
  <c r="V93" i="12"/>
  <c r="G96" i="12"/>
  <c r="I96" i="12"/>
  <c r="K96" i="12"/>
  <c r="M96" i="12"/>
  <c r="O96" i="12"/>
  <c r="Q96" i="12"/>
  <c r="V96" i="12"/>
  <c r="G101" i="12"/>
  <c r="M101" i="12" s="1"/>
  <c r="I101" i="12"/>
  <c r="K101" i="12"/>
  <c r="O101" i="12"/>
  <c r="Q101" i="12"/>
  <c r="V101" i="12"/>
  <c r="G104" i="12"/>
  <c r="I104" i="12"/>
  <c r="K104" i="12"/>
  <c r="M104" i="12"/>
  <c r="O104" i="12"/>
  <c r="Q104" i="12"/>
  <c r="V104" i="12"/>
  <c r="G107" i="12"/>
  <c r="M107" i="12" s="1"/>
  <c r="I107" i="12"/>
  <c r="K107" i="12"/>
  <c r="O107" i="12"/>
  <c r="Q107" i="12"/>
  <c r="V107" i="12"/>
  <c r="G112" i="12"/>
  <c r="M112" i="12" s="1"/>
  <c r="I112" i="12"/>
  <c r="K112" i="12"/>
  <c r="O112" i="12"/>
  <c r="Q112" i="12"/>
  <c r="V112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49" i="12"/>
  <c r="M149" i="12" s="1"/>
  <c r="I149" i="12"/>
  <c r="K149" i="12"/>
  <c r="O149" i="12"/>
  <c r="Q149" i="12"/>
  <c r="V149" i="12"/>
  <c r="G161" i="12"/>
  <c r="I161" i="12"/>
  <c r="K161" i="12"/>
  <c r="M161" i="12"/>
  <c r="O161" i="12"/>
  <c r="Q161" i="12"/>
  <c r="V161" i="12"/>
  <c r="V163" i="12"/>
  <c r="G164" i="12"/>
  <c r="G163" i="12" s="1"/>
  <c r="I164" i="12"/>
  <c r="I163" i="12" s="1"/>
  <c r="K164" i="12"/>
  <c r="M164" i="12"/>
  <c r="O164" i="12"/>
  <c r="O163" i="12" s="1"/>
  <c r="Q164" i="12"/>
  <c r="Q163" i="12" s="1"/>
  <c r="V164" i="12"/>
  <c r="G170" i="12"/>
  <c r="M170" i="12" s="1"/>
  <c r="I170" i="12"/>
  <c r="K170" i="12"/>
  <c r="O170" i="12"/>
  <c r="Q170" i="12"/>
  <c r="V170" i="12"/>
  <c r="G175" i="12"/>
  <c r="I175" i="12"/>
  <c r="K175" i="12"/>
  <c r="M175" i="12"/>
  <c r="O175" i="12"/>
  <c r="Q175" i="12"/>
  <c r="V175" i="12"/>
  <c r="G176" i="12"/>
  <c r="I176" i="12"/>
  <c r="K176" i="12"/>
  <c r="K163" i="12" s="1"/>
  <c r="M176" i="12"/>
  <c r="O176" i="12"/>
  <c r="Q176" i="12"/>
  <c r="V176" i="12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G191" i="12"/>
  <c r="I191" i="12"/>
  <c r="K191" i="12"/>
  <c r="M191" i="12"/>
  <c r="O191" i="12"/>
  <c r="Q191" i="12"/>
  <c r="V191" i="12"/>
  <c r="K194" i="12"/>
  <c r="V194" i="12"/>
  <c r="G195" i="12"/>
  <c r="I195" i="12"/>
  <c r="I194" i="12" s="1"/>
  <c r="K195" i="12"/>
  <c r="M195" i="12"/>
  <c r="O195" i="12"/>
  <c r="O194" i="12" s="1"/>
  <c r="Q195" i="12"/>
  <c r="Q194" i="12" s="1"/>
  <c r="V195" i="12"/>
  <c r="G197" i="12"/>
  <c r="G194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201" i="12"/>
  <c r="I201" i="12"/>
  <c r="I200" i="12" s="1"/>
  <c r="K201" i="12"/>
  <c r="M201" i="12"/>
  <c r="O201" i="12"/>
  <c r="Q201" i="12"/>
  <c r="Q200" i="12" s="1"/>
  <c r="V201" i="12"/>
  <c r="G205" i="12"/>
  <c r="G200" i="12" s="1"/>
  <c r="I205" i="12"/>
  <c r="K205" i="12"/>
  <c r="O205" i="12"/>
  <c r="O200" i="12" s="1"/>
  <c r="Q205" i="12"/>
  <c r="V205" i="12"/>
  <c r="G207" i="12"/>
  <c r="I207" i="12"/>
  <c r="K207" i="12"/>
  <c r="M207" i="12"/>
  <c r="O207" i="12"/>
  <c r="Q207" i="12"/>
  <c r="V207" i="12"/>
  <c r="G239" i="12"/>
  <c r="M239" i="12" s="1"/>
  <c r="I239" i="12"/>
  <c r="K239" i="12"/>
  <c r="O239" i="12"/>
  <c r="Q239" i="12"/>
  <c r="V239" i="12"/>
  <c r="V200" i="12" s="1"/>
  <c r="G240" i="12"/>
  <c r="I240" i="12"/>
  <c r="K240" i="12"/>
  <c r="M240" i="12"/>
  <c r="O240" i="12"/>
  <c r="Q240" i="12"/>
  <c r="V240" i="12"/>
  <c r="G248" i="12"/>
  <c r="M248" i="12" s="1"/>
  <c r="I248" i="12"/>
  <c r="K248" i="12"/>
  <c r="O248" i="12"/>
  <c r="Q248" i="12"/>
  <c r="V248" i="12"/>
  <c r="G258" i="12"/>
  <c r="I258" i="12"/>
  <c r="K258" i="12"/>
  <c r="M258" i="12"/>
  <c r="O258" i="12"/>
  <c r="Q258" i="12"/>
  <c r="V258" i="12"/>
  <c r="G266" i="12"/>
  <c r="M266" i="12" s="1"/>
  <c r="I266" i="12"/>
  <c r="K266" i="12"/>
  <c r="K200" i="12" s="1"/>
  <c r="O266" i="12"/>
  <c r="Q266" i="12"/>
  <c r="V266" i="12"/>
  <c r="G270" i="12"/>
  <c r="G269" i="12" s="1"/>
  <c r="I270" i="12"/>
  <c r="K270" i="12"/>
  <c r="K269" i="12" s="1"/>
  <c r="O270" i="12"/>
  <c r="O269" i="12" s="1"/>
  <c r="Q270" i="12"/>
  <c r="V270" i="12"/>
  <c r="V269" i="12" s="1"/>
  <c r="G273" i="12"/>
  <c r="I273" i="12"/>
  <c r="I269" i="12" s="1"/>
  <c r="K273" i="12"/>
  <c r="M273" i="12"/>
  <c r="O273" i="12"/>
  <c r="Q273" i="12"/>
  <c r="Q269" i="12" s="1"/>
  <c r="V273" i="12"/>
  <c r="G276" i="12"/>
  <c r="M276" i="12" s="1"/>
  <c r="I276" i="12"/>
  <c r="K276" i="12"/>
  <c r="O276" i="12"/>
  <c r="Q276" i="12"/>
  <c r="V276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G282" i="12"/>
  <c r="I282" i="12"/>
  <c r="K282" i="12"/>
  <c r="M282" i="12"/>
  <c r="O282" i="12"/>
  <c r="Q282" i="12"/>
  <c r="V282" i="12"/>
  <c r="G289" i="12"/>
  <c r="M289" i="12" s="1"/>
  <c r="I289" i="12"/>
  <c r="K289" i="12"/>
  <c r="O289" i="12"/>
  <c r="Q289" i="12"/>
  <c r="V289" i="12"/>
  <c r="G292" i="12"/>
  <c r="I292" i="12"/>
  <c r="K292" i="12"/>
  <c r="M292" i="12"/>
  <c r="O292" i="12"/>
  <c r="Q292" i="12"/>
  <c r="V292" i="12"/>
  <c r="G297" i="12"/>
  <c r="M297" i="12" s="1"/>
  <c r="I297" i="12"/>
  <c r="K297" i="12"/>
  <c r="O297" i="12"/>
  <c r="Q297" i="12"/>
  <c r="V297" i="12"/>
  <c r="G300" i="12"/>
  <c r="I300" i="12"/>
  <c r="K300" i="12"/>
  <c r="M300" i="12"/>
  <c r="O300" i="12"/>
  <c r="Q300" i="12"/>
  <c r="V300" i="12"/>
  <c r="G302" i="12"/>
  <c r="M302" i="12" s="1"/>
  <c r="I302" i="12"/>
  <c r="K302" i="12"/>
  <c r="O302" i="12"/>
  <c r="Q302" i="12"/>
  <c r="V302" i="12"/>
  <c r="G305" i="12"/>
  <c r="I305" i="12"/>
  <c r="K305" i="12"/>
  <c r="M305" i="12"/>
  <c r="O305" i="12"/>
  <c r="Q305" i="12"/>
  <c r="V305" i="12"/>
  <c r="G309" i="12"/>
  <c r="M309" i="12" s="1"/>
  <c r="I309" i="12"/>
  <c r="K309" i="12"/>
  <c r="O309" i="12"/>
  <c r="Q309" i="12"/>
  <c r="V309" i="12"/>
  <c r="G311" i="12"/>
  <c r="I311" i="12"/>
  <c r="K311" i="12"/>
  <c r="M311" i="12"/>
  <c r="O311" i="12"/>
  <c r="Q311" i="12"/>
  <c r="V311" i="12"/>
  <c r="G315" i="12"/>
  <c r="I315" i="12"/>
  <c r="I314" i="12" s="1"/>
  <c r="K315" i="12"/>
  <c r="M315" i="12"/>
  <c r="O315" i="12"/>
  <c r="Q315" i="12"/>
  <c r="Q314" i="12" s="1"/>
  <c r="V315" i="12"/>
  <c r="G318" i="12"/>
  <c r="G314" i="12" s="1"/>
  <c r="I318" i="12"/>
  <c r="K318" i="12"/>
  <c r="O318" i="12"/>
  <c r="O314" i="12" s="1"/>
  <c r="Q318" i="12"/>
  <c r="V318" i="12"/>
  <c r="G321" i="12"/>
  <c r="I321" i="12"/>
  <c r="K321" i="12"/>
  <c r="M321" i="12"/>
  <c r="O321" i="12"/>
  <c r="Q321" i="12"/>
  <c r="V321" i="12"/>
  <c r="G324" i="12"/>
  <c r="M324" i="12" s="1"/>
  <c r="I324" i="12"/>
  <c r="K324" i="12"/>
  <c r="O324" i="12"/>
  <c r="Q324" i="12"/>
  <c r="V324" i="12"/>
  <c r="V314" i="12" s="1"/>
  <c r="G326" i="12"/>
  <c r="I326" i="12"/>
  <c r="K326" i="12"/>
  <c r="M326" i="12"/>
  <c r="O326" i="12"/>
  <c r="Q326" i="12"/>
  <c r="V326" i="12"/>
  <c r="G328" i="12"/>
  <c r="M328" i="12" s="1"/>
  <c r="I328" i="12"/>
  <c r="K328" i="12"/>
  <c r="O328" i="12"/>
  <c r="Q328" i="12"/>
  <c r="V328" i="12"/>
  <c r="G330" i="12"/>
  <c r="I330" i="12"/>
  <c r="K330" i="12"/>
  <c r="M330" i="12"/>
  <c r="O330" i="12"/>
  <c r="Q330" i="12"/>
  <c r="V330" i="12"/>
  <c r="G333" i="12"/>
  <c r="M333" i="12" s="1"/>
  <c r="I333" i="12"/>
  <c r="K333" i="12"/>
  <c r="K314" i="12" s="1"/>
  <c r="O333" i="12"/>
  <c r="Q333" i="12"/>
  <c r="V333" i="12"/>
  <c r="G338" i="12"/>
  <c r="I338" i="12"/>
  <c r="K338" i="12"/>
  <c r="M338" i="12"/>
  <c r="O338" i="12"/>
  <c r="Q338" i="12"/>
  <c r="V338" i="12"/>
  <c r="G341" i="12"/>
  <c r="O341" i="12"/>
  <c r="G342" i="12"/>
  <c r="I342" i="12"/>
  <c r="I341" i="12" s="1"/>
  <c r="K342" i="12"/>
  <c r="M342" i="12"/>
  <c r="O342" i="12"/>
  <c r="Q342" i="12"/>
  <c r="Q341" i="12" s="1"/>
  <c r="V342" i="12"/>
  <c r="G345" i="12"/>
  <c r="M345" i="12" s="1"/>
  <c r="I345" i="12"/>
  <c r="K345" i="12"/>
  <c r="K341" i="12" s="1"/>
  <c r="O345" i="12"/>
  <c r="Q345" i="12"/>
  <c r="V345" i="12"/>
  <c r="V341" i="12" s="1"/>
  <c r="G348" i="12"/>
  <c r="I348" i="12"/>
  <c r="K348" i="12"/>
  <c r="M348" i="12"/>
  <c r="O348" i="12"/>
  <c r="Q348" i="12"/>
  <c r="V348" i="12"/>
  <c r="G350" i="12"/>
  <c r="G351" i="12"/>
  <c r="I351" i="12"/>
  <c r="I350" i="12" s="1"/>
  <c r="K351" i="12"/>
  <c r="M351" i="12"/>
  <c r="M350" i="12" s="1"/>
  <c r="O351" i="12"/>
  <c r="Q351" i="12"/>
  <c r="Q350" i="12" s="1"/>
  <c r="V351" i="12"/>
  <c r="G355" i="12"/>
  <c r="M355" i="12" s="1"/>
  <c r="I355" i="12"/>
  <c r="K355" i="12"/>
  <c r="K350" i="12" s="1"/>
  <c r="O355" i="12"/>
  <c r="Q355" i="12"/>
  <c r="V355" i="12"/>
  <c r="V350" i="12" s="1"/>
  <c r="G356" i="12"/>
  <c r="I356" i="12"/>
  <c r="K356" i="12"/>
  <c r="M356" i="12"/>
  <c r="O356" i="12"/>
  <c r="Q356" i="12"/>
  <c r="V356" i="12"/>
  <c r="G357" i="12"/>
  <c r="M357" i="12" s="1"/>
  <c r="I357" i="12"/>
  <c r="K357" i="12"/>
  <c r="O357" i="12"/>
  <c r="O350" i="12" s="1"/>
  <c r="Q357" i="12"/>
  <c r="V357" i="12"/>
  <c r="G358" i="12"/>
  <c r="I358" i="12"/>
  <c r="K358" i="12"/>
  <c r="M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I360" i="12"/>
  <c r="K360" i="12"/>
  <c r="M360" i="12"/>
  <c r="O360" i="12"/>
  <c r="Q360" i="12"/>
  <c r="V360" i="12"/>
  <c r="G362" i="12"/>
  <c r="O362" i="12"/>
  <c r="G363" i="12"/>
  <c r="I363" i="12"/>
  <c r="I362" i="12" s="1"/>
  <c r="K363" i="12"/>
  <c r="M363" i="12"/>
  <c r="M362" i="12" s="1"/>
  <c r="O363" i="12"/>
  <c r="Q363" i="12"/>
  <c r="Q362" i="12" s="1"/>
  <c r="V363" i="12"/>
  <c r="G366" i="12"/>
  <c r="M366" i="12" s="1"/>
  <c r="I366" i="12"/>
  <c r="K366" i="12"/>
  <c r="K362" i="12" s="1"/>
  <c r="O366" i="12"/>
  <c r="Q366" i="12"/>
  <c r="V366" i="12"/>
  <c r="V362" i="12" s="1"/>
  <c r="G367" i="12"/>
  <c r="I367" i="12"/>
  <c r="K367" i="12"/>
  <c r="M367" i="12"/>
  <c r="O367" i="12"/>
  <c r="Q367" i="12"/>
  <c r="V367" i="12"/>
  <c r="G369" i="12"/>
  <c r="I369" i="12"/>
  <c r="I368" i="12" s="1"/>
  <c r="K369" i="12"/>
  <c r="M369" i="12"/>
  <c r="O369" i="12"/>
  <c r="Q369" i="12"/>
  <c r="Q368" i="12" s="1"/>
  <c r="V369" i="12"/>
  <c r="G379" i="12"/>
  <c r="M379" i="12" s="1"/>
  <c r="I379" i="12"/>
  <c r="K379" i="12"/>
  <c r="K368" i="12" s="1"/>
  <c r="O379" i="12"/>
  <c r="Q379" i="12"/>
  <c r="V379" i="12"/>
  <c r="V368" i="12" s="1"/>
  <c r="G382" i="12"/>
  <c r="I382" i="12"/>
  <c r="K382" i="12"/>
  <c r="M382" i="12"/>
  <c r="O382" i="12"/>
  <c r="Q382" i="12"/>
  <c r="V382" i="12"/>
  <c r="G385" i="12"/>
  <c r="M385" i="12" s="1"/>
  <c r="I385" i="12"/>
  <c r="K385" i="12"/>
  <c r="O385" i="12"/>
  <c r="O368" i="12" s="1"/>
  <c r="Q385" i="12"/>
  <c r="V385" i="12"/>
  <c r="G388" i="12"/>
  <c r="I388" i="12"/>
  <c r="K388" i="12"/>
  <c r="M388" i="12"/>
  <c r="O388" i="12"/>
  <c r="Q388" i="12"/>
  <c r="V388" i="12"/>
  <c r="G392" i="12"/>
  <c r="M392" i="12" s="1"/>
  <c r="I392" i="12"/>
  <c r="K392" i="12"/>
  <c r="O392" i="12"/>
  <c r="Q392" i="12"/>
  <c r="V392" i="12"/>
  <c r="G397" i="12"/>
  <c r="I397" i="12"/>
  <c r="K397" i="12"/>
  <c r="M397" i="12"/>
  <c r="O397" i="12"/>
  <c r="Q397" i="12"/>
  <c r="V397" i="12"/>
  <c r="G403" i="12"/>
  <c r="M403" i="12" s="1"/>
  <c r="I403" i="12"/>
  <c r="K403" i="12"/>
  <c r="O403" i="12"/>
  <c r="Q403" i="12"/>
  <c r="V403" i="12"/>
  <c r="G406" i="12"/>
  <c r="I406" i="12"/>
  <c r="K406" i="12"/>
  <c r="M406" i="12"/>
  <c r="O406" i="12"/>
  <c r="Q406" i="12"/>
  <c r="V406" i="12"/>
  <c r="G411" i="12"/>
  <c r="M411" i="12" s="1"/>
  <c r="I411" i="12"/>
  <c r="K411" i="12"/>
  <c r="O411" i="12"/>
  <c r="Q411" i="12"/>
  <c r="V411" i="12"/>
  <c r="G417" i="12"/>
  <c r="I417" i="12"/>
  <c r="K417" i="12"/>
  <c r="M417" i="12"/>
  <c r="O417" i="12"/>
  <c r="Q417" i="12"/>
  <c r="V417" i="12"/>
  <c r="G428" i="12"/>
  <c r="M428" i="12" s="1"/>
  <c r="I428" i="12"/>
  <c r="K428" i="12"/>
  <c r="O428" i="12"/>
  <c r="Q428" i="12"/>
  <c r="V428" i="12"/>
  <c r="G429" i="12"/>
  <c r="I429" i="12"/>
  <c r="K429" i="12"/>
  <c r="M429" i="12"/>
  <c r="O429" i="12"/>
  <c r="Q429" i="12"/>
  <c r="V429" i="12"/>
  <c r="G440" i="12"/>
  <c r="M440" i="12" s="1"/>
  <c r="I440" i="12"/>
  <c r="K440" i="12"/>
  <c r="O440" i="12"/>
  <c r="Q440" i="12"/>
  <c r="V440" i="12"/>
  <c r="G450" i="12"/>
  <c r="I450" i="12"/>
  <c r="K450" i="12"/>
  <c r="M450" i="12"/>
  <c r="O450" i="12"/>
  <c r="Q450" i="12"/>
  <c r="V450" i="12"/>
  <c r="G456" i="12"/>
  <c r="M456" i="12" s="1"/>
  <c r="I456" i="12"/>
  <c r="K456" i="12"/>
  <c r="O456" i="12"/>
  <c r="Q456" i="12"/>
  <c r="V456" i="12"/>
  <c r="G459" i="12"/>
  <c r="I459" i="12"/>
  <c r="K459" i="12"/>
  <c r="M459" i="12"/>
  <c r="O459" i="12"/>
  <c r="Q459" i="12"/>
  <c r="V459" i="12"/>
  <c r="G461" i="12"/>
  <c r="M461" i="12" s="1"/>
  <c r="I461" i="12"/>
  <c r="K461" i="12"/>
  <c r="O461" i="12"/>
  <c r="Q461" i="12"/>
  <c r="V461" i="12"/>
  <c r="G463" i="12"/>
  <c r="I463" i="12"/>
  <c r="K463" i="12"/>
  <c r="M463" i="12"/>
  <c r="O463" i="12"/>
  <c r="Q463" i="12"/>
  <c r="V463" i="12"/>
  <c r="G472" i="12"/>
  <c r="M472" i="12" s="1"/>
  <c r="I472" i="12"/>
  <c r="K472" i="12"/>
  <c r="O472" i="12"/>
  <c r="Q472" i="12"/>
  <c r="V472" i="12"/>
  <c r="G475" i="12"/>
  <c r="I475" i="12"/>
  <c r="K475" i="12"/>
  <c r="M475" i="12"/>
  <c r="O475" i="12"/>
  <c r="Q475" i="12"/>
  <c r="V475" i="12"/>
  <c r="G480" i="12"/>
  <c r="M480" i="12" s="1"/>
  <c r="I480" i="12"/>
  <c r="K480" i="12"/>
  <c r="O480" i="12"/>
  <c r="Q480" i="12"/>
  <c r="V480" i="12"/>
  <c r="G484" i="12"/>
  <c r="I484" i="12"/>
  <c r="K484" i="12"/>
  <c r="M484" i="12"/>
  <c r="O484" i="12"/>
  <c r="Q484" i="12"/>
  <c r="V484" i="12"/>
  <c r="G487" i="12"/>
  <c r="M487" i="12" s="1"/>
  <c r="I487" i="12"/>
  <c r="K487" i="12"/>
  <c r="O487" i="12"/>
  <c r="Q487" i="12"/>
  <c r="V487" i="12"/>
  <c r="G494" i="12"/>
  <c r="I494" i="12"/>
  <c r="K494" i="12"/>
  <c r="M494" i="12"/>
  <c r="O494" i="12"/>
  <c r="Q494" i="12"/>
  <c r="V494" i="12"/>
  <c r="G497" i="12"/>
  <c r="M497" i="12" s="1"/>
  <c r="I497" i="12"/>
  <c r="K497" i="12"/>
  <c r="O497" i="12"/>
  <c r="Q497" i="12"/>
  <c r="V497" i="12"/>
  <c r="G499" i="12"/>
  <c r="I499" i="12"/>
  <c r="K499" i="12"/>
  <c r="M499" i="12"/>
  <c r="O499" i="12"/>
  <c r="Q499" i="12"/>
  <c r="V499" i="12"/>
  <c r="G500" i="12"/>
  <c r="M500" i="12" s="1"/>
  <c r="I500" i="12"/>
  <c r="K500" i="12"/>
  <c r="O500" i="12"/>
  <c r="Q500" i="12"/>
  <c r="V500" i="12"/>
  <c r="G502" i="12"/>
  <c r="I502" i="12"/>
  <c r="K502" i="12"/>
  <c r="M502" i="12"/>
  <c r="O502" i="12"/>
  <c r="Q502" i="12"/>
  <c r="V502" i="12"/>
  <c r="G503" i="12"/>
  <c r="M503" i="12" s="1"/>
  <c r="I503" i="12"/>
  <c r="K503" i="12"/>
  <c r="O503" i="12"/>
  <c r="Q503" i="12"/>
  <c r="V503" i="12"/>
  <c r="G505" i="12"/>
  <c r="I505" i="12"/>
  <c r="K505" i="12"/>
  <c r="M505" i="12"/>
  <c r="O505" i="12"/>
  <c r="Q505" i="12"/>
  <c r="V505" i="12"/>
  <c r="G508" i="12"/>
  <c r="M508" i="12" s="1"/>
  <c r="I508" i="12"/>
  <c r="K508" i="12"/>
  <c r="O508" i="12"/>
  <c r="Q508" i="12"/>
  <c r="V508" i="12"/>
  <c r="G524" i="12"/>
  <c r="I524" i="12"/>
  <c r="K524" i="12"/>
  <c r="M524" i="12"/>
  <c r="O524" i="12"/>
  <c r="Q524" i="12"/>
  <c r="V524" i="12"/>
  <c r="G525" i="12"/>
  <c r="M525" i="12" s="1"/>
  <c r="I525" i="12"/>
  <c r="K525" i="12"/>
  <c r="O525" i="12"/>
  <c r="Q525" i="12"/>
  <c r="V525" i="12"/>
  <c r="G539" i="12"/>
  <c r="I539" i="12"/>
  <c r="K539" i="12"/>
  <c r="M539" i="12"/>
  <c r="O539" i="12"/>
  <c r="Q539" i="12"/>
  <c r="V539" i="12"/>
  <c r="G542" i="12"/>
  <c r="M542" i="12" s="1"/>
  <c r="I542" i="12"/>
  <c r="K542" i="12"/>
  <c r="O542" i="12"/>
  <c r="Q542" i="12"/>
  <c r="V542" i="12"/>
  <c r="G553" i="12"/>
  <c r="I553" i="12"/>
  <c r="K553" i="12"/>
  <c r="M553" i="12"/>
  <c r="O553" i="12"/>
  <c r="Q553" i="12"/>
  <c r="V553" i="12"/>
  <c r="G581" i="12"/>
  <c r="M581" i="12" s="1"/>
  <c r="I581" i="12"/>
  <c r="K581" i="12"/>
  <c r="O581" i="12"/>
  <c r="Q581" i="12"/>
  <c r="V581" i="12"/>
  <c r="G592" i="12"/>
  <c r="I592" i="12"/>
  <c r="K592" i="12"/>
  <c r="M592" i="12"/>
  <c r="O592" i="12"/>
  <c r="Q592" i="12"/>
  <c r="V592" i="12"/>
  <c r="G595" i="12"/>
  <c r="M595" i="12" s="1"/>
  <c r="I595" i="12"/>
  <c r="K595" i="12"/>
  <c r="O595" i="12"/>
  <c r="Q595" i="12"/>
  <c r="V595" i="12"/>
  <c r="G598" i="12"/>
  <c r="I598" i="12"/>
  <c r="K598" i="12"/>
  <c r="M598" i="12"/>
  <c r="O598" i="12"/>
  <c r="Q598" i="12"/>
  <c r="V598" i="12"/>
  <c r="G601" i="12"/>
  <c r="M601" i="12" s="1"/>
  <c r="I601" i="12"/>
  <c r="K601" i="12"/>
  <c r="O601" i="12"/>
  <c r="Q601" i="12"/>
  <c r="V601" i="12"/>
  <c r="I604" i="12"/>
  <c r="Q604" i="12"/>
  <c r="G605" i="12"/>
  <c r="G604" i="12" s="1"/>
  <c r="I605" i="12"/>
  <c r="K605" i="12"/>
  <c r="K604" i="12" s="1"/>
  <c r="O605" i="12"/>
  <c r="O604" i="12" s="1"/>
  <c r="Q605" i="12"/>
  <c r="V605" i="12"/>
  <c r="V604" i="12" s="1"/>
  <c r="G607" i="12"/>
  <c r="M607" i="12" s="1"/>
  <c r="I607" i="12"/>
  <c r="K607" i="12"/>
  <c r="K606" i="12" s="1"/>
  <c r="O607" i="12"/>
  <c r="O606" i="12" s="1"/>
  <c r="Q607" i="12"/>
  <c r="V607" i="12"/>
  <c r="V606" i="12" s="1"/>
  <c r="G610" i="12"/>
  <c r="I610" i="12"/>
  <c r="K610" i="12"/>
  <c r="M610" i="12"/>
  <c r="O610" i="12"/>
  <c r="Q610" i="12"/>
  <c r="V610" i="12"/>
  <c r="G611" i="12"/>
  <c r="G606" i="12" s="1"/>
  <c r="I611" i="12"/>
  <c r="K611" i="12"/>
  <c r="O611" i="12"/>
  <c r="Q611" i="12"/>
  <c r="V611" i="12"/>
  <c r="G626" i="12"/>
  <c r="I626" i="12"/>
  <c r="I606" i="12" s="1"/>
  <c r="K626" i="12"/>
  <c r="M626" i="12"/>
  <c r="O626" i="12"/>
  <c r="Q626" i="12"/>
  <c r="Q606" i="12" s="1"/>
  <c r="V626" i="12"/>
  <c r="G628" i="12"/>
  <c r="I628" i="12"/>
  <c r="I627" i="12" s="1"/>
  <c r="K628" i="12"/>
  <c r="M628" i="12"/>
  <c r="O628" i="12"/>
  <c r="Q628" i="12"/>
  <c r="V628" i="12"/>
  <c r="G631" i="12"/>
  <c r="G627" i="12" s="1"/>
  <c r="I631" i="12"/>
  <c r="K631" i="12"/>
  <c r="O631" i="12"/>
  <c r="O627" i="12" s="1"/>
  <c r="Q631" i="12"/>
  <c r="V631" i="12"/>
  <c r="G634" i="12"/>
  <c r="M634" i="12" s="1"/>
  <c r="I634" i="12"/>
  <c r="K634" i="12"/>
  <c r="O634" i="12"/>
  <c r="Q634" i="12"/>
  <c r="Q627" i="12" s="1"/>
  <c r="V634" i="12"/>
  <c r="G637" i="12"/>
  <c r="M637" i="12" s="1"/>
  <c r="I637" i="12"/>
  <c r="K637" i="12"/>
  <c r="K627" i="12" s="1"/>
  <c r="O637" i="12"/>
  <c r="Q637" i="12"/>
  <c r="V637" i="12"/>
  <c r="V627" i="12" s="1"/>
  <c r="G640" i="12"/>
  <c r="I640" i="12"/>
  <c r="K640" i="12"/>
  <c r="M640" i="12"/>
  <c r="O640" i="12"/>
  <c r="Q640" i="12"/>
  <c r="V640" i="12"/>
  <c r="G643" i="12"/>
  <c r="M643" i="12" s="1"/>
  <c r="I643" i="12"/>
  <c r="K643" i="12"/>
  <c r="O643" i="12"/>
  <c r="Q643" i="12"/>
  <c r="V643" i="12"/>
  <c r="G646" i="12"/>
  <c r="I646" i="12"/>
  <c r="K646" i="12"/>
  <c r="M646" i="12"/>
  <c r="O646" i="12"/>
  <c r="Q646" i="12"/>
  <c r="V646" i="12"/>
  <c r="G649" i="12"/>
  <c r="M649" i="12" s="1"/>
  <c r="I649" i="12"/>
  <c r="K649" i="12"/>
  <c r="O649" i="12"/>
  <c r="Q649" i="12"/>
  <c r="V649" i="12"/>
  <c r="G651" i="12"/>
  <c r="G650" i="12" s="1"/>
  <c r="I651" i="12"/>
  <c r="K651" i="12"/>
  <c r="K650" i="12" s="1"/>
  <c r="O651" i="12"/>
  <c r="O650" i="12" s="1"/>
  <c r="Q651" i="12"/>
  <c r="V651" i="12"/>
  <c r="G652" i="12"/>
  <c r="M652" i="12" s="1"/>
  <c r="I652" i="12"/>
  <c r="I650" i="12" s="1"/>
  <c r="K652" i="12"/>
  <c r="O652" i="12"/>
  <c r="Q652" i="12"/>
  <c r="Q650" i="12" s="1"/>
  <c r="V652" i="12"/>
  <c r="G653" i="12"/>
  <c r="M653" i="12" s="1"/>
  <c r="I653" i="12"/>
  <c r="K653" i="12"/>
  <c r="O653" i="12"/>
  <c r="Q653" i="12"/>
  <c r="V653" i="12"/>
  <c r="V650" i="12" s="1"/>
  <c r="G654" i="12"/>
  <c r="I654" i="12"/>
  <c r="K654" i="12"/>
  <c r="M654" i="12"/>
  <c r="O654" i="12"/>
  <c r="Q654" i="12"/>
  <c r="V654" i="12"/>
  <c r="G655" i="12"/>
  <c r="M655" i="12" s="1"/>
  <c r="I655" i="12"/>
  <c r="K655" i="12"/>
  <c r="O655" i="12"/>
  <c r="Q655" i="12"/>
  <c r="V655" i="12"/>
  <c r="G656" i="12"/>
  <c r="I656" i="12"/>
  <c r="K656" i="12"/>
  <c r="M656" i="12"/>
  <c r="O656" i="12"/>
  <c r="Q656" i="12"/>
  <c r="V656" i="12"/>
  <c r="G657" i="12"/>
  <c r="M657" i="12" s="1"/>
  <c r="I657" i="12"/>
  <c r="K657" i="12"/>
  <c r="O657" i="12"/>
  <c r="Q657" i="12"/>
  <c r="V657" i="12"/>
  <c r="G658" i="12"/>
  <c r="I658" i="12"/>
  <c r="K658" i="12"/>
  <c r="M658" i="12"/>
  <c r="O658" i="12"/>
  <c r="Q658" i="12"/>
  <c r="V658" i="12"/>
  <c r="G659" i="12"/>
  <c r="M659" i="12" s="1"/>
  <c r="I659" i="12"/>
  <c r="K659" i="12"/>
  <c r="O659" i="12"/>
  <c r="Q659" i="12"/>
  <c r="V659" i="12"/>
  <c r="G660" i="12"/>
  <c r="M660" i="12" s="1"/>
  <c r="I660" i="12"/>
  <c r="K660" i="12"/>
  <c r="O660" i="12"/>
  <c r="Q660" i="12"/>
  <c r="V660" i="12"/>
  <c r="G662" i="12"/>
  <c r="M662" i="12" s="1"/>
  <c r="I662" i="12"/>
  <c r="K662" i="12"/>
  <c r="O662" i="12"/>
  <c r="Q662" i="12"/>
  <c r="V662" i="12"/>
  <c r="G663" i="12"/>
  <c r="I663" i="12"/>
  <c r="K663" i="12"/>
  <c r="M663" i="12"/>
  <c r="O663" i="12"/>
  <c r="Q663" i="12"/>
  <c r="V663" i="12"/>
  <c r="G669" i="12"/>
  <c r="M669" i="12" s="1"/>
  <c r="I669" i="12"/>
  <c r="K669" i="12"/>
  <c r="O669" i="12"/>
  <c r="Q669" i="12"/>
  <c r="V669" i="12"/>
  <c r="G671" i="12"/>
  <c r="G670" i="12" s="1"/>
  <c r="I671" i="12"/>
  <c r="K671" i="12"/>
  <c r="K670" i="12" s="1"/>
  <c r="O671" i="12"/>
  <c r="Q671" i="12"/>
  <c r="V671" i="12"/>
  <c r="V670" i="12" s="1"/>
  <c r="G672" i="12"/>
  <c r="I672" i="12"/>
  <c r="K672" i="12"/>
  <c r="M672" i="12"/>
  <c r="O672" i="12"/>
  <c r="Q672" i="12"/>
  <c r="V672" i="12"/>
  <c r="G673" i="12"/>
  <c r="M673" i="12" s="1"/>
  <c r="I673" i="12"/>
  <c r="K673" i="12"/>
  <c r="O673" i="12"/>
  <c r="O670" i="12" s="1"/>
  <c r="Q673" i="12"/>
  <c r="V673" i="12"/>
  <c r="G674" i="12"/>
  <c r="M674" i="12" s="1"/>
  <c r="I674" i="12"/>
  <c r="I670" i="12" s="1"/>
  <c r="K674" i="12"/>
  <c r="O674" i="12"/>
  <c r="Q674" i="12"/>
  <c r="Q670" i="12" s="1"/>
  <c r="V674" i="12"/>
  <c r="G675" i="12"/>
  <c r="M675" i="12" s="1"/>
  <c r="I675" i="12"/>
  <c r="K675" i="12"/>
  <c r="O675" i="12"/>
  <c r="Q675" i="12"/>
  <c r="V675" i="12"/>
  <c r="G676" i="12"/>
  <c r="I676" i="12"/>
  <c r="K676" i="12"/>
  <c r="M676" i="12"/>
  <c r="O676" i="12"/>
  <c r="Q676" i="12"/>
  <c r="V676" i="12"/>
  <c r="G677" i="12"/>
  <c r="M677" i="12" s="1"/>
  <c r="I677" i="12"/>
  <c r="K677" i="12"/>
  <c r="O677" i="12"/>
  <c r="Q677" i="12"/>
  <c r="V677" i="12"/>
  <c r="G678" i="12"/>
  <c r="I678" i="12"/>
  <c r="K678" i="12"/>
  <c r="M678" i="12"/>
  <c r="O678" i="12"/>
  <c r="Q678" i="12"/>
  <c r="V678" i="12"/>
  <c r="G679" i="12"/>
  <c r="M679" i="12" s="1"/>
  <c r="I679" i="12"/>
  <c r="K679" i="12"/>
  <c r="O679" i="12"/>
  <c r="Q679" i="12"/>
  <c r="V679" i="12"/>
  <c r="G680" i="12"/>
  <c r="I680" i="12"/>
  <c r="K680" i="12"/>
  <c r="M680" i="12"/>
  <c r="O680" i="12"/>
  <c r="Q680" i="12"/>
  <c r="V680" i="12"/>
  <c r="G681" i="12"/>
  <c r="M681" i="12" s="1"/>
  <c r="I681" i="12"/>
  <c r="K681" i="12"/>
  <c r="O681" i="12"/>
  <c r="Q681" i="12"/>
  <c r="V681" i="12"/>
  <c r="G683" i="12"/>
  <c r="M683" i="12" s="1"/>
  <c r="I683" i="12"/>
  <c r="K683" i="12"/>
  <c r="O683" i="12"/>
  <c r="Q683" i="12"/>
  <c r="V683" i="12"/>
  <c r="G689" i="12"/>
  <c r="M689" i="12" s="1"/>
  <c r="I689" i="12"/>
  <c r="K689" i="12"/>
  <c r="O689" i="12"/>
  <c r="Q689" i="12"/>
  <c r="V689" i="12"/>
  <c r="G691" i="12"/>
  <c r="G690" i="12" s="1"/>
  <c r="I691" i="12"/>
  <c r="K691" i="12"/>
  <c r="O691" i="12"/>
  <c r="O690" i="12" s="1"/>
  <c r="Q691" i="12"/>
  <c r="V691" i="12"/>
  <c r="V690" i="12" s="1"/>
  <c r="G692" i="12"/>
  <c r="I692" i="12"/>
  <c r="I690" i="12" s="1"/>
  <c r="K692" i="12"/>
  <c r="M692" i="12"/>
  <c r="O692" i="12"/>
  <c r="Q692" i="12"/>
  <c r="Q690" i="12" s="1"/>
  <c r="V692" i="12"/>
  <c r="G693" i="12"/>
  <c r="M693" i="12" s="1"/>
  <c r="I693" i="12"/>
  <c r="K693" i="12"/>
  <c r="K690" i="12" s="1"/>
  <c r="O693" i="12"/>
  <c r="Q693" i="12"/>
  <c r="V693" i="12"/>
  <c r="G694" i="12"/>
  <c r="I694" i="12"/>
  <c r="K694" i="12"/>
  <c r="M694" i="12"/>
  <c r="O694" i="12"/>
  <c r="Q694" i="12"/>
  <c r="V694" i="12"/>
  <c r="G695" i="12"/>
  <c r="M695" i="12" s="1"/>
  <c r="I695" i="12"/>
  <c r="K695" i="12"/>
  <c r="O695" i="12"/>
  <c r="Q695" i="12"/>
  <c r="V695" i="12"/>
  <c r="G696" i="12"/>
  <c r="M696" i="12" s="1"/>
  <c r="I696" i="12"/>
  <c r="K696" i="12"/>
  <c r="O696" i="12"/>
  <c r="Q696" i="12"/>
  <c r="V696" i="12"/>
  <c r="G697" i="12"/>
  <c r="M697" i="12" s="1"/>
  <c r="I697" i="12"/>
  <c r="K697" i="12"/>
  <c r="O697" i="12"/>
  <c r="Q697" i="12"/>
  <c r="V697" i="12"/>
  <c r="G698" i="12"/>
  <c r="I698" i="12"/>
  <c r="K698" i="12"/>
  <c r="M698" i="12"/>
  <c r="O698" i="12"/>
  <c r="Q698" i="12"/>
  <c r="V698" i="12"/>
  <c r="G699" i="12"/>
  <c r="M699" i="12" s="1"/>
  <c r="I699" i="12"/>
  <c r="K699" i="12"/>
  <c r="O699" i="12"/>
  <c r="Q699" i="12"/>
  <c r="V699" i="12"/>
  <c r="G700" i="12"/>
  <c r="I700" i="12"/>
  <c r="K700" i="12"/>
  <c r="M700" i="12"/>
  <c r="O700" i="12"/>
  <c r="Q700" i="12"/>
  <c r="V700" i="12"/>
  <c r="G701" i="12"/>
  <c r="M701" i="12" s="1"/>
  <c r="I701" i="12"/>
  <c r="K701" i="12"/>
  <c r="O701" i="12"/>
  <c r="Q701" i="12"/>
  <c r="V701" i="12"/>
  <c r="G702" i="12"/>
  <c r="I702" i="12"/>
  <c r="K702" i="12"/>
  <c r="M702" i="12"/>
  <c r="O702" i="12"/>
  <c r="Q702" i="12"/>
  <c r="V702" i="12"/>
  <c r="G703" i="12"/>
  <c r="M703" i="12" s="1"/>
  <c r="I703" i="12"/>
  <c r="K703" i="12"/>
  <c r="O703" i="12"/>
  <c r="Q703" i="12"/>
  <c r="V703" i="12"/>
  <c r="G704" i="12"/>
  <c r="M704" i="12" s="1"/>
  <c r="I704" i="12"/>
  <c r="K704" i="12"/>
  <c r="O704" i="12"/>
  <c r="Q704" i="12"/>
  <c r="V704" i="12"/>
  <c r="G706" i="12"/>
  <c r="I706" i="12"/>
  <c r="I705" i="12" s="1"/>
  <c r="K706" i="12"/>
  <c r="M706" i="12"/>
  <c r="O706" i="12"/>
  <c r="Q706" i="12"/>
  <c r="Q705" i="12" s="1"/>
  <c r="V706" i="12"/>
  <c r="G707" i="12"/>
  <c r="G705" i="12" s="1"/>
  <c r="I707" i="12"/>
  <c r="K707" i="12"/>
  <c r="O707" i="12"/>
  <c r="O705" i="12" s="1"/>
  <c r="Q707" i="12"/>
  <c r="V707" i="12"/>
  <c r="G708" i="12"/>
  <c r="I708" i="12"/>
  <c r="K708" i="12"/>
  <c r="M708" i="12"/>
  <c r="O708" i="12"/>
  <c r="Q708" i="12"/>
  <c r="V708" i="12"/>
  <c r="G709" i="12"/>
  <c r="M709" i="12" s="1"/>
  <c r="I709" i="12"/>
  <c r="K709" i="12"/>
  <c r="K705" i="12" s="1"/>
  <c r="O709" i="12"/>
  <c r="Q709" i="12"/>
  <c r="V709" i="12"/>
  <c r="V705" i="12" s="1"/>
  <c r="G711" i="12"/>
  <c r="G710" i="12" s="1"/>
  <c r="I711" i="12"/>
  <c r="K711" i="12"/>
  <c r="K710" i="12" s="1"/>
  <c r="O711" i="12"/>
  <c r="O710" i="12" s="1"/>
  <c r="Q711" i="12"/>
  <c r="V711" i="12"/>
  <c r="V710" i="12" s="1"/>
  <c r="G712" i="12"/>
  <c r="M712" i="12" s="1"/>
  <c r="I712" i="12"/>
  <c r="I710" i="12" s="1"/>
  <c r="K712" i="12"/>
  <c r="O712" i="12"/>
  <c r="Q712" i="12"/>
  <c r="Q710" i="12" s="1"/>
  <c r="V712" i="12"/>
  <c r="G713" i="12"/>
  <c r="M713" i="12" s="1"/>
  <c r="I713" i="12"/>
  <c r="K713" i="12"/>
  <c r="O713" i="12"/>
  <c r="Q713" i="12"/>
  <c r="V713" i="12"/>
  <c r="G714" i="12"/>
  <c r="I714" i="12"/>
  <c r="K714" i="12"/>
  <c r="M714" i="12"/>
  <c r="O714" i="12"/>
  <c r="Q714" i="12"/>
  <c r="V714" i="12"/>
  <c r="G715" i="12"/>
  <c r="M715" i="12" s="1"/>
  <c r="I715" i="12"/>
  <c r="K715" i="12"/>
  <c r="O715" i="12"/>
  <c r="Q715" i="12"/>
  <c r="V715" i="12"/>
  <c r="G716" i="12"/>
  <c r="I716" i="12"/>
  <c r="K716" i="12"/>
  <c r="M716" i="12"/>
  <c r="O716" i="12"/>
  <c r="Q716" i="12"/>
  <c r="V716" i="12"/>
  <c r="G717" i="12"/>
  <c r="M717" i="12" s="1"/>
  <c r="I717" i="12"/>
  <c r="K717" i="12"/>
  <c r="O717" i="12"/>
  <c r="Q717" i="12"/>
  <c r="V717" i="12"/>
  <c r="G718" i="12"/>
  <c r="I718" i="12"/>
  <c r="K718" i="12"/>
  <c r="M718" i="12"/>
  <c r="O718" i="12"/>
  <c r="Q718" i="12"/>
  <c r="V718" i="12"/>
  <c r="G719" i="12"/>
  <c r="M719" i="12" s="1"/>
  <c r="I719" i="12"/>
  <c r="K719" i="12"/>
  <c r="O719" i="12"/>
  <c r="Q719" i="12"/>
  <c r="V719" i="12"/>
  <c r="G720" i="12"/>
  <c r="M720" i="12" s="1"/>
  <c r="I720" i="12"/>
  <c r="K720" i="12"/>
  <c r="O720" i="12"/>
  <c r="Q720" i="12"/>
  <c r="V720" i="12"/>
  <c r="G721" i="12"/>
  <c r="M721" i="12" s="1"/>
  <c r="I721" i="12"/>
  <c r="K721" i="12"/>
  <c r="O721" i="12"/>
  <c r="Q721" i="12"/>
  <c r="V721" i="12"/>
  <c r="G722" i="12"/>
  <c r="I722" i="12"/>
  <c r="K722" i="12"/>
  <c r="M722" i="12"/>
  <c r="O722" i="12"/>
  <c r="Q722" i="12"/>
  <c r="V722" i="12"/>
  <c r="G724" i="12"/>
  <c r="M724" i="12" s="1"/>
  <c r="I724" i="12"/>
  <c r="K724" i="12"/>
  <c r="O724" i="12"/>
  <c r="Q724" i="12"/>
  <c r="V724" i="12"/>
  <c r="G729" i="12"/>
  <c r="I729" i="12"/>
  <c r="K729" i="12"/>
  <c r="M729" i="12"/>
  <c r="O729" i="12"/>
  <c r="Q729" i="12"/>
  <c r="V729" i="12"/>
  <c r="G731" i="12"/>
  <c r="I731" i="12"/>
  <c r="I730" i="12" s="1"/>
  <c r="K731" i="12"/>
  <c r="M731" i="12"/>
  <c r="O731" i="12"/>
  <c r="Q731" i="12"/>
  <c r="Q730" i="12" s="1"/>
  <c r="V731" i="12"/>
  <c r="G732" i="12"/>
  <c r="G730" i="12" s="1"/>
  <c r="I732" i="12"/>
  <c r="K732" i="12"/>
  <c r="O732" i="12"/>
  <c r="O730" i="12" s="1"/>
  <c r="Q732" i="12"/>
  <c r="V732" i="12"/>
  <c r="G733" i="12"/>
  <c r="M733" i="12" s="1"/>
  <c r="I733" i="12"/>
  <c r="K733" i="12"/>
  <c r="O733" i="12"/>
  <c r="Q733" i="12"/>
  <c r="V733" i="12"/>
  <c r="G734" i="12"/>
  <c r="M734" i="12" s="1"/>
  <c r="I734" i="12"/>
  <c r="K734" i="12"/>
  <c r="K730" i="12" s="1"/>
  <c r="O734" i="12"/>
  <c r="Q734" i="12"/>
  <c r="V734" i="12"/>
  <c r="V730" i="12" s="1"/>
  <c r="G735" i="12"/>
  <c r="I735" i="12"/>
  <c r="K735" i="12"/>
  <c r="M735" i="12"/>
  <c r="O735" i="12"/>
  <c r="Q735" i="12"/>
  <c r="V735" i="12"/>
  <c r="G736" i="12"/>
  <c r="M736" i="12" s="1"/>
  <c r="I736" i="12"/>
  <c r="K736" i="12"/>
  <c r="O736" i="12"/>
  <c r="Q736" i="12"/>
  <c r="V736" i="12"/>
  <c r="G738" i="12"/>
  <c r="G737" i="12" s="1"/>
  <c r="I738" i="12"/>
  <c r="K738" i="12"/>
  <c r="K737" i="12" s="1"/>
  <c r="O738" i="12"/>
  <c r="O737" i="12" s="1"/>
  <c r="Q738" i="12"/>
  <c r="V738" i="12"/>
  <c r="V737" i="12" s="1"/>
  <c r="G739" i="12"/>
  <c r="I739" i="12"/>
  <c r="K739" i="12"/>
  <c r="M739" i="12"/>
  <c r="O739" i="12"/>
  <c r="Q739" i="12"/>
  <c r="V739" i="12"/>
  <c r="G740" i="12"/>
  <c r="M740" i="12" s="1"/>
  <c r="I740" i="12"/>
  <c r="K740" i="12"/>
  <c r="O740" i="12"/>
  <c r="Q740" i="12"/>
  <c r="V740" i="12"/>
  <c r="G741" i="12"/>
  <c r="M741" i="12" s="1"/>
  <c r="I741" i="12"/>
  <c r="I737" i="12" s="1"/>
  <c r="K741" i="12"/>
  <c r="O741" i="12"/>
  <c r="Q741" i="12"/>
  <c r="Q737" i="12" s="1"/>
  <c r="V741" i="12"/>
  <c r="G742" i="12"/>
  <c r="M742" i="12" s="1"/>
  <c r="I742" i="12"/>
  <c r="K742" i="12"/>
  <c r="O742" i="12"/>
  <c r="Q742" i="12"/>
  <c r="V742" i="12"/>
  <c r="G743" i="12"/>
  <c r="I743" i="12"/>
  <c r="K743" i="12"/>
  <c r="M743" i="12"/>
  <c r="O743" i="12"/>
  <c r="Q743" i="12"/>
  <c r="V743" i="12"/>
  <c r="G744" i="12"/>
  <c r="M744" i="12" s="1"/>
  <c r="I744" i="12"/>
  <c r="K744" i="12"/>
  <c r="O744" i="12"/>
  <c r="Q744" i="12"/>
  <c r="V744" i="12"/>
  <c r="G745" i="12"/>
  <c r="I745" i="12"/>
  <c r="K745" i="12"/>
  <c r="M745" i="12"/>
  <c r="O745" i="12"/>
  <c r="Q745" i="12"/>
  <c r="V745" i="12"/>
  <c r="G746" i="12"/>
  <c r="M746" i="12" s="1"/>
  <c r="I746" i="12"/>
  <c r="K746" i="12"/>
  <c r="O746" i="12"/>
  <c r="Q746" i="12"/>
  <c r="V746" i="12"/>
  <c r="G747" i="12"/>
  <c r="I747" i="12"/>
  <c r="K747" i="12"/>
  <c r="M747" i="12"/>
  <c r="O747" i="12"/>
  <c r="Q747" i="12"/>
  <c r="V747" i="12"/>
  <c r="G748" i="12"/>
  <c r="M748" i="12" s="1"/>
  <c r="I748" i="12"/>
  <c r="K748" i="12"/>
  <c r="O748" i="12"/>
  <c r="Q748" i="12"/>
  <c r="V748" i="12"/>
  <c r="G749" i="12"/>
  <c r="M749" i="12" s="1"/>
  <c r="I749" i="12"/>
  <c r="K749" i="12"/>
  <c r="O749" i="12"/>
  <c r="Q749" i="12"/>
  <c r="V749" i="12"/>
  <c r="G750" i="12"/>
  <c r="M750" i="12" s="1"/>
  <c r="I750" i="12"/>
  <c r="K750" i="12"/>
  <c r="O750" i="12"/>
  <c r="Q750" i="12"/>
  <c r="V750" i="12"/>
  <c r="G751" i="12"/>
  <c r="I751" i="12"/>
  <c r="K751" i="12"/>
  <c r="M751" i="12"/>
  <c r="O751" i="12"/>
  <c r="Q751" i="12"/>
  <c r="V751" i="12"/>
  <c r="G753" i="12"/>
  <c r="I753" i="12"/>
  <c r="I752" i="12" s="1"/>
  <c r="K753" i="12"/>
  <c r="M753" i="12"/>
  <c r="O753" i="12"/>
  <c r="Q753" i="12"/>
  <c r="Q752" i="12" s="1"/>
  <c r="V753" i="12"/>
  <c r="G758" i="12"/>
  <c r="M758" i="12" s="1"/>
  <c r="I758" i="12"/>
  <c r="K758" i="12"/>
  <c r="K752" i="12" s="1"/>
  <c r="O758" i="12"/>
  <c r="Q758" i="12"/>
  <c r="V758" i="12"/>
  <c r="V752" i="12" s="1"/>
  <c r="G761" i="12"/>
  <c r="I761" i="12"/>
  <c r="K761" i="12"/>
  <c r="M761" i="12"/>
  <c r="O761" i="12"/>
  <c r="Q761" i="12"/>
  <c r="V761" i="12"/>
  <c r="G762" i="12"/>
  <c r="M762" i="12" s="1"/>
  <c r="I762" i="12"/>
  <c r="K762" i="12"/>
  <c r="O762" i="12"/>
  <c r="O752" i="12" s="1"/>
  <c r="Q762" i="12"/>
  <c r="V762" i="12"/>
  <c r="G765" i="12"/>
  <c r="M765" i="12" s="1"/>
  <c r="I765" i="12"/>
  <c r="K765" i="12"/>
  <c r="O765" i="12"/>
  <c r="Q765" i="12"/>
  <c r="V765" i="12"/>
  <c r="G768" i="12"/>
  <c r="M768" i="12" s="1"/>
  <c r="I768" i="12"/>
  <c r="K768" i="12"/>
  <c r="O768" i="12"/>
  <c r="Q768" i="12"/>
  <c r="V768" i="12"/>
  <c r="G777" i="12"/>
  <c r="I777" i="12"/>
  <c r="K777" i="12"/>
  <c r="M777" i="12"/>
  <c r="O777" i="12"/>
  <c r="Q777" i="12"/>
  <c r="V777" i="12"/>
  <c r="G780" i="12"/>
  <c r="G752" i="12" s="1"/>
  <c r="I780" i="12"/>
  <c r="K780" i="12"/>
  <c r="O780" i="12"/>
  <c r="Q780" i="12"/>
  <c r="V780" i="12"/>
  <c r="G785" i="12"/>
  <c r="I785" i="12"/>
  <c r="K785" i="12"/>
  <c r="M785" i="12"/>
  <c r="O785" i="12"/>
  <c r="Q785" i="12"/>
  <c r="V785" i="12"/>
  <c r="G788" i="12"/>
  <c r="M788" i="12" s="1"/>
  <c r="I788" i="12"/>
  <c r="K788" i="12"/>
  <c r="O788" i="12"/>
  <c r="Q788" i="12"/>
  <c r="V788" i="12"/>
  <c r="G795" i="12"/>
  <c r="I795" i="12"/>
  <c r="K795" i="12"/>
  <c r="M795" i="12"/>
  <c r="O795" i="12"/>
  <c r="Q795" i="12"/>
  <c r="V795" i="12"/>
  <c r="G799" i="12"/>
  <c r="M799" i="12" s="1"/>
  <c r="I799" i="12"/>
  <c r="K799" i="12"/>
  <c r="O799" i="12"/>
  <c r="Q799" i="12"/>
  <c r="V799" i="12"/>
  <c r="G802" i="12"/>
  <c r="M802" i="12" s="1"/>
  <c r="I802" i="12"/>
  <c r="K802" i="12"/>
  <c r="O802" i="12"/>
  <c r="Q802" i="12"/>
  <c r="V802" i="12"/>
  <c r="G804" i="12"/>
  <c r="M804" i="12" s="1"/>
  <c r="I804" i="12"/>
  <c r="K804" i="12"/>
  <c r="O804" i="12"/>
  <c r="Q804" i="12"/>
  <c r="V804" i="12"/>
  <c r="G807" i="12"/>
  <c r="I807" i="12"/>
  <c r="K807" i="12"/>
  <c r="M807" i="12"/>
  <c r="O807" i="12"/>
  <c r="Q807" i="12"/>
  <c r="V807" i="12"/>
  <c r="G811" i="12"/>
  <c r="M811" i="12" s="1"/>
  <c r="I811" i="12"/>
  <c r="K811" i="12"/>
  <c r="O811" i="12"/>
  <c r="Q811" i="12"/>
  <c r="V811" i="12"/>
  <c r="G816" i="12"/>
  <c r="I816" i="12"/>
  <c r="K816" i="12"/>
  <c r="M816" i="12"/>
  <c r="O816" i="12"/>
  <c r="Q816" i="12"/>
  <c r="V816" i="12"/>
  <c r="G819" i="12"/>
  <c r="M819" i="12" s="1"/>
  <c r="I819" i="12"/>
  <c r="K819" i="12"/>
  <c r="O819" i="12"/>
  <c r="Q819" i="12"/>
  <c r="V819" i="12"/>
  <c r="G822" i="12"/>
  <c r="I822" i="12"/>
  <c r="K822" i="12"/>
  <c r="M822" i="12"/>
  <c r="O822" i="12"/>
  <c r="Q822" i="12"/>
  <c r="V822" i="12"/>
  <c r="G826" i="12"/>
  <c r="M826" i="12" s="1"/>
  <c r="I826" i="12"/>
  <c r="K826" i="12"/>
  <c r="O826" i="12"/>
  <c r="Q826" i="12"/>
  <c r="V826" i="12"/>
  <c r="G829" i="12"/>
  <c r="M829" i="12" s="1"/>
  <c r="I829" i="12"/>
  <c r="K829" i="12"/>
  <c r="O829" i="12"/>
  <c r="Q829" i="12"/>
  <c r="V829" i="12"/>
  <c r="G831" i="12"/>
  <c r="I831" i="12"/>
  <c r="I830" i="12" s="1"/>
  <c r="K831" i="12"/>
  <c r="M831" i="12"/>
  <c r="O831" i="12"/>
  <c r="Q831" i="12"/>
  <c r="Q830" i="12" s="1"/>
  <c r="V831" i="12"/>
  <c r="G833" i="12"/>
  <c r="G830" i="12" s="1"/>
  <c r="I833" i="12"/>
  <c r="K833" i="12"/>
  <c r="O833" i="12"/>
  <c r="O830" i="12" s="1"/>
  <c r="Q833" i="12"/>
  <c r="V833" i="12"/>
  <c r="G838" i="12"/>
  <c r="I838" i="12"/>
  <c r="K838" i="12"/>
  <c r="M838" i="12"/>
  <c r="O838" i="12"/>
  <c r="Q838" i="12"/>
  <c r="V838" i="12"/>
  <c r="G841" i="12"/>
  <c r="M841" i="12" s="1"/>
  <c r="I841" i="12"/>
  <c r="K841" i="12"/>
  <c r="K830" i="12" s="1"/>
  <c r="O841" i="12"/>
  <c r="Q841" i="12"/>
  <c r="V841" i="12"/>
  <c r="G843" i="12"/>
  <c r="I843" i="12"/>
  <c r="K843" i="12"/>
  <c r="M843" i="12"/>
  <c r="O843" i="12"/>
  <c r="Q843" i="12"/>
  <c r="V843" i="12"/>
  <c r="G844" i="12"/>
  <c r="M844" i="12" s="1"/>
  <c r="I844" i="12"/>
  <c r="K844" i="12"/>
  <c r="O844" i="12"/>
  <c r="Q844" i="12"/>
  <c r="V844" i="12"/>
  <c r="G846" i="12"/>
  <c r="M846" i="12" s="1"/>
  <c r="I846" i="12"/>
  <c r="K846" i="12"/>
  <c r="O846" i="12"/>
  <c r="Q846" i="12"/>
  <c r="V846" i="12"/>
  <c r="G848" i="12"/>
  <c r="M848" i="12" s="1"/>
  <c r="I848" i="12"/>
  <c r="K848" i="12"/>
  <c r="O848" i="12"/>
  <c r="Q848" i="12"/>
  <c r="V848" i="12"/>
  <c r="V830" i="12" s="1"/>
  <c r="G850" i="12"/>
  <c r="I850" i="12"/>
  <c r="K850" i="12"/>
  <c r="M850" i="12"/>
  <c r="O850" i="12"/>
  <c r="Q850" i="12"/>
  <c r="V850" i="12"/>
  <c r="G852" i="12"/>
  <c r="M852" i="12" s="1"/>
  <c r="I852" i="12"/>
  <c r="K852" i="12"/>
  <c r="O852" i="12"/>
  <c r="Q852" i="12"/>
  <c r="V852" i="12"/>
  <c r="G853" i="12"/>
  <c r="I853" i="12"/>
  <c r="K853" i="12"/>
  <c r="M853" i="12"/>
  <c r="O853" i="12"/>
  <c r="Q853" i="12"/>
  <c r="V853" i="12"/>
  <c r="G855" i="12"/>
  <c r="M855" i="12" s="1"/>
  <c r="I855" i="12"/>
  <c r="K855" i="12"/>
  <c r="O855" i="12"/>
  <c r="Q855" i="12"/>
  <c r="V855" i="12"/>
  <c r="G857" i="12"/>
  <c r="G856" i="12" s="1"/>
  <c r="I857" i="12"/>
  <c r="K857" i="12"/>
  <c r="K856" i="12" s="1"/>
  <c r="O857" i="12"/>
  <c r="O856" i="12" s="1"/>
  <c r="Q857" i="12"/>
  <c r="V857" i="12"/>
  <c r="V856" i="12" s="1"/>
  <c r="G858" i="12"/>
  <c r="I858" i="12"/>
  <c r="I856" i="12" s="1"/>
  <c r="K858" i="12"/>
  <c r="M858" i="12"/>
  <c r="O858" i="12"/>
  <c r="Q858" i="12"/>
  <c r="Q856" i="12" s="1"/>
  <c r="V858" i="12"/>
  <c r="G860" i="12"/>
  <c r="M860" i="12" s="1"/>
  <c r="I860" i="12"/>
  <c r="K860" i="12"/>
  <c r="O860" i="12"/>
  <c r="Q860" i="12"/>
  <c r="V860" i="12"/>
  <c r="G863" i="12"/>
  <c r="I863" i="12"/>
  <c r="K863" i="12"/>
  <c r="M863" i="12"/>
  <c r="O863" i="12"/>
  <c r="Q863" i="12"/>
  <c r="V863" i="12"/>
  <c r="G865" i="12"/>
  <c r="M865" i="12" s="1"/>
  <c r="I865" i="12"/>
  <c r="K865" i="12"/>
  <c r="O865" i="12"/>
  <c r="Q865" i="12"/>
  <c r="V865" i="12"/>
  <c r="G867" i="12"/>
  <c r="I867" i="12"/>
  <c r="K867" i="12"/>
  <c r="M867" i="12"/>
  <c r="O867" i="12"/>
  <c r="Q867" i="12"/>
  <c r="V867" i="12"/>
  <c r="G869" i="12"/>
  <c r="M869" i="12" s="1"/>
  <c r="I869" i="12"/>
  <c r="K869" i="12"/>
  <c r="O869" i="12"/>
  <c r="Q869" i="12"/>
  <c r="V869" i="12"/>
  <c r="G870" i="12"/>
  <c r="I870" i="12"/>
  <c r="K870" i="12"/>
  <c r="M870" i="12"/>
  <c r="O870" i="12"/>
  <c r="Q870" i="12"/>
  <c r="V870" i="12"/>
  <c r="G873" i="12"/>
  <c r="M873" i="12" s="1"/>
  <c r="I873" i="12"/>
  <c r="K873" i="12"/>
  <c r="O873" i="12"/>
  <c r="Q873" i="12"/>
  <c r="V873" i="12"/>
  <c r="G875" i="12"/>
  <c r="I875" i="12"/>
  <c r="K875" i="12"/>
  <c r="M875" i="12"/>
  <c r="O875" i="12"/>
  <c r="Q875" i="12"/>
  <c r="V875" i="12"/>
  <c r="G877" i="12"/>
  <c r="M877" i="12" s="1"/>
  <c r="I877" i="12"/>
  <c r="K877" i="12"/>
  <c r="O877" i="12"/>
  <c r="Q877" i="12"/>
  <c r="V877" i="12"/>
  <c r="G880" i="12"/>
  <c r="I880" i="12"/>
  <c r="K880" i="12"/>
  <c r="M880" i="12"/>
  <c r="O880" i="12"/>
  <c r="Q880" i="12"/>
  <c r="V880" i="12"/>
  <c r="G882" i="12"/>
  <c r="M882" i="12" s="1"/>
  <c r="I882" i="12"/>
  <c r="K882" i="12"/>
  <c r="O882" i="12"/>
  <c r="Q882" i="12"/>
  <c r="V882" i="12"/>
  <c r="G884" i="12"/>
  <c r="I884" i="12"/>
  <c r="K884" i="12"/>
  <c r="M884" i="12"/>
  <c r="O884" i="12"/>
  <c r="Q884" i="12"/>
  <c r="V884" i="12"/>
  <c r="G886" i="12"/>
  <c r="M886" i="12" s="1"/>
  <c r="I886" i="12"/>
  <c r="K886" i="12"/>
  <c r="O886" i="12"/>
  <c r="Q886" i="12"/>
  <c r="V886" i="12"/>
  <c r="G888" i="12"/>
  <c r="I888" i="12"/>
  <c r="K888" i="12"/>
  <c r="M888" i="12"/>
  <c r="O888" i="12"/>
  <c r="Q888" i="12"/>
  <c r="V888" i="12"/>
  <c r="G890" i="12"/>
  <c r="M890" i="12" s="1"/>
  <c r="I890" i="12"/>
  <c r="K890" i="12"/>
  <c r="O890" i="12"/>
  <c r="Q890" i="12"/>
  <c r="V890" i="12"/>
  <c r="G892" i="12"/>
  <c r="I892" i="12"/>
  <c r="K892" i="12"/>
  <c r="M892" i="12"/>
  <c r="O892" i="12"/>
  <c r="Q892" i="12"/>
  <c r="V892" i="12"/>
  <c r="G893" i="12"/>
  <c r="M893" i="12" s="1"/>
  <c r="I893" i="12"/>
  <c r="K893" i="12"/>
  <c r="O893" i="12"/>
  <c r="Q893" i="12"/>
  <c r="V893" i="12"/>
  <c r="G896" i="12"/>
  <c r="I896" i="12"/>
  <c r="K896" i="12"/>
  <c r="M896" i="12"/>
  <c r="O896" i="12"/>
  <c r="Q896" i="12"/>
  <c r="V896" i="12"/>
  <c r="G899" i="12"/>
  <c r="M899" i="12" s="1"/>
  <c r="I899" i="12"/>
  <c r="K899" i="12"/>
  <c r="O899" i="12"/>
  <c r="Q899" i="12"/>
  <c r="V899" i="12"/>
  <c r="G902" i="12"/>
  <c r="I902" i="12"/>
  <c r="K902" i="12"/>
  <c r="M902" i="12"/>
  <c r="O902" i="12"/>
  <c r="Q902" i="12"/>
  <c r="V902" i="12"/>
  <c r="G903" i="12"/>
  <c r="M903" i="12" s="1"/>
  <c r="I903" i="12"/>
  <c r="K903" i="12"/>
  <c r="O903" i="12"/>
  <c r="Q903" i="12"/>
  <c r="V903" i="12"/>
  <c r="G906" i="12"/>
  <c r="I906" i="12"/>
  <c r="K906" i="12"/>
  <c r="M906" i="12"/>
  <c r="O906" i="12"/>
  <c r="Q906" i="12"/>
  <c r="V906" i="12"/>
  <c r="G907" i="12"/>
  <c r="M907" i="12" s="1"/>
  <c r="I907" i="12"/>
  <c r="K907" i="12"/>
  <c r="O907" i="12"/>
  <c r="Q907" i="12"/>
  <c r="V907" i="12"/>
  <c r="G909" i="12"/>
  <c r="I909" i="12"/>
  <c r="K909" i="12"/>
  <c r="M909" i="12"/>
  <c r="O909" i="12"/>
  <c r="Q909" i="12"/>
  <c r="V909" i="12"/>
  <c r="G911" i="12"/>
  <c r="M911" i="12" s="1"/>
  <c r="I911" i="12"/>
  <c r="K911" i="12"/>
  <c r="O911" i="12"/>
  <c r="Q911" i="12"/>
  <c r="V911" i="12"/>
  <c r="G914" i="12"/>
  <c r="I914" i="12"/>
  <c r="K914" i="12"/>
  <c r="M914" i="12"/>
  <c r="O914" i="12"/>
  <c r="Q914" i="12"/>
  <c r="V914" i="12"/>
  <c r="G916" i="12"/>
  <c r="M916" i="12" s="1"/>
  <c r="I916" i="12"/>
  <c r="K916" i="12"/>
  <c r="O916" i="12"/>
  <c r="Q916" i="12"/>
  <c r="V916" i="12"/>
  <c r="G919" i="12"/>
  <c r="I919" i="12"/>
  <c r="K919" i="12"/>
  <c r="M919" i="12"/>
  <c r="O919" i="12"/>
  <c r="Q919" i="12"/>
  <c r="V919" i="12"/>
  <c r="G922" i="12"/>
  <c r="M922" i="12" s="1"/>
  <c r="I922" i="12"/>
  <c r="K922" i="12"/>
  <c r="O922" i="12"/>
  <c r="Q922" i="12"/>
  <c r="V922" i="12"/>
  <c r="G925" i="12"/>
  <c r="I925" i="12"/>
  <c r="K925" i="12"/>
  <c r="M925" i="12"/>
  <c r="O925" i="12"/>
  <c r="Q925" i="12"/>
  <c r="V925" i="12"/>
  <c r="G928" i="12"/>
  <c r="M928" i="12" s="1"/>
  <c r="I928" i="12"/>
  <c r="K928" i="12"/>
  <c r="O928" i="12"/>
  <c r="Q928" i="12"/>
  <c r="V928" i="12"/>
  <c r="G931" i="12"/>
  <c r="I931" i="12"/>
  <c r="K931" i="12"/>
  <c r="M931" i="12"/>
  <c r="O931" i="12"/>
  <c r="Q931" i="12"/>
  <c r="V931" i="12"/>
  <c r="G934" i="12"/>
  <c r="M934" i="12" s="1"/>
  <c r="I934" i="12"/>
  <c r="K934" i="12"/>
  <c r="O934" i="12"/>
  <c r="Q934" i="12"/>
  <c r="V934" i="12"/>
  <c r="G936" i="12"/>
  <c r="G935" i="12" s="1"/>
  <c r="I936" i="12"/>
  <c r="K936" i="12"/>
  <c r="K935" i="12" s="1"/>
  <c r="O936" i="12"/>
  <c r="O935" i="12" s="1"/>
  <c r="Q936" i="12"/>
  <c r="V936" i="12"/>
  <c r="V935" i="12" s="1"/>
  <c r="G944" i="12"/>
  <c r="I944" i="12"/>
  <c r="I935" i="12" s="1"/>
  <c r="K944" i="12"/>
  <c r="M944" i="12"/>
  <c r="O944" i="12"/>
  <c r="Q944" i="12"/>
  <c r="Q935" i="12" s="1"/>
  <c r="V944" i="12"/>
  <c r="G946" i="12"/>
  <c r="I946" i="12"/>
  <c r="K946" i="12"/>
  <c r="M946" i="12"/>
  <c r="O946" i="12"/>
  <c r="Q946" i="12"/>
  <c r="V946" i="12"/>
  <c r="G949" i="12"/>
  <c r="I949" i="12"/>
  <c r="K949" i="12"/>
  <c r="M949" i="12"/>
  <c r="O949" i="12"/>
  <c r="Q949" i="12"/>
  <c r="V949" i="12"/>
  <c r="G950" i="12"/>
  <c r="M950" i="12" s="1"/>
  <c r="I950" i="12"/>
  <c r="K950" i="12"/>
  <c r="O950" i="12"/>
  <c r="Q950" i="12"/>
  <c r="V950" i="12"/>
  <c r="G952" i="12"/>
  <c r="I952" i="12"/>
  <c r="K952" i="12"/>
  <c r="M952" i="12"/>
  <c r="O952" i="12"/>
  <c r="Q952" i="12"/>
  <c r="V952" i="12"/>
  <c r="G954" i="12"/>
  <c r="M954" i="12" s="1"/>
  <c r="I954" i="12"/>
  <c r="K954" i="12"/>
  <c r="O954" i="12"/>
  <c r="Q954" i="12"/>
  <c r="V954" i="12"/>
  <c r="G970" i="12"/>
  <c r="I970" i="12"/>
  <c r="K970" i="12"/>
  <c r="M970" i="12"/>
  <c r="O970" i="12"/>
  <c r="Q970" i="12"/>
  <c r="V970" i="12"/>
  <c r="G973" i="12"/>
  <c r="M973" i="12" s="1"/>
  <c r="I973" i="12"/>
  <c r="K973" i="12"/>
  <c r="O973" i="12"/>
  <c r="Q973" i="12"/>
  <c r="V973" i="12"/>
  <c r="G976" i="12"/>
  <c r="I976" i="12"/>
  <c r="K976" i="12"/>
  <c r="M976" i="12"/>
  <c r="O976" i="12"/>
  <c r="Q976" i="12"/>
  <c r="V976" i="12"/>
  <c r="G988" i="12"/>
  <c r="I988" i="12"/>
  <c r="K988" i="12"/>
  <c r="M988" i="12"/>
  <c r="O988" i="12"/>
  <c r="Q988" i="12"/>
  <c r="V988" i="12"/>
  <c r="G990" i="12"/>
  <c r="G989" i="12" s="1"/>
  <c r="I990" i="12"/>
  <c r="I989" i="12" s="1"/>
  <c r="K990" i="12"/>
  <c r="K989" i="12" s="1"/>
  <c r="O990" i="12"/>
  <c r="O989" i="12" s="1"/>
  <c r="Q990" i="12"/>
  <c r="V990" i="12"/>
  <c r="V989" i="12" s="1"/>
  <c r="G1009" i="12"/>
  <c r="I1009" i="12"/>
  <c r="K1009" i="12"/>
  <c r="M1009" i="12"/>
  <c r="O1009" i="12"/>
  <c r="Q1009" i="12"/>
  <c r="Q989" i="12" s="1"/>
  <c r="V1009" i="12"/>
  <c r="G1010" i="12"/>
  <c r="M1010" i="12" s="1"/>
  <c r="I1010" i="12"/>
  <c r="K1010" i="12"/>
  <c r="O1010" i="12"/>
  <c r="Q1010" i="12"/>
  <c r="V1010" i="12"/>
  <c r="G1029" i="12"/>
  <c r="I1029" i="12"/>
  <c r="K1029" i="12"/>
  <c r="M1029" i="12"/>
  <c r="O1029" i="12"/>
  <c r="Q1029" i="12"/>
  <c r="V1029" i="12"/>
  <c r="G1032" i="12"/>
  <c r="M1032" i="12" s="1"/>
  <c r="I1032" i="12"/>
  <c r="K1032" i="12"/>
  <c r="O1032" i="12"/>
  <c r="Q1032" i="12"/>
  <c r="V1032" i="12"/>
  <c r="I1033" i="12"/>
  <c r="Q1033" i="12"/>
  <c r="G1034" i="12"/>
  <c r="M1034" i="12" s="1"/>
  <c r="M1033" i="12" s="1"/>
  <c r="I1034" i="12"/>
  <c r="K1034" i="12"/>
  <c r="K1033" i="12" s="1"/>
  <c r="O1034" i="12"/>
  <c r="O1033" i="12" s="1"/>
  <c r="Q1034" i="12"/>
  <c r="V1034" i="12"/>
  <c r="V1033" i="12" s="1"/>
  <c r="G1036" i="12"/>
  <c r="G1033" i="12" s="1"/>
  <c r="I1036" i="12"/>
  <c r="K1036" i="12"/>
  <c r="M1036" i="12"/>
  <c r="O1036" i="12"/>
  <c r="Q1036" i="12"/>
  <c r="V1036" i="12"/>
  <c r="O1037" i="12"/>
  <c r="G1038" i="12"/>
  <c r="I1038" i="12"/>
  <c r="I1037" i="12" s="1"/>
  <c r="K1038" i="12"/>
  <c r="K1037" i="12" s="1"/>
  <c r="M1038" i="12"/>
  <c r="O1038" i="12"/>
  <c r="Q1038" i="12"/>
  <c r="Q1037" i="12" s="1"/>
  <c r="V1038" i="12"/>
  <c r="G1039" i="12"/>
  <c r="M1039" i="12" s="1"/>
  <c r="I1039" i="12"/>
  <c r="K1039" i="12"/>
  <c r="O1039" i="12"/>
  <c r="Q1039" i="12"/>
  <c r="V1039" i="12"/>
  <c r="V1037" i="12" s="1"/>
  <c r="G1054" i="12"/>
  <c r="I1054" i="12"/>
  <c r="K1054" i="12"/>
  <c r="M1054" i="12"/>
  <c r="O1054" i="12"/>
  <c r="Q1054" i="12"/>
  <c r="V1054" i="12"/>
  <c r="G1057" i="12"/>
  <c r="G1037" i="12" s="1"/>
  <c r="I1057" i="12"/>
  <c r="K1057" i="12"/>
  <c r="O1057" i="12"/>
  <c r="Q1057" i="12"/>
  <c r="V1057" i="12"/>
  <c r="G1068" i="12"/>
  <c r="M1068" i="12" s="1"/>
  <c r="I1068" i="12"/>
  <c r="K1068" i="12"/>
  <c r="O1068" i="12"/>
  <c r="Q1068" i="12"/>
  <c r="V1068" i="12"/>
  <c r="G1069" i="12"/>
  <c r="K1069" i="12"/>
  <c r="V1069" i="12"/>
  <c r="G1070" i="12"/>
  <c r="I1070" i="12"/>
  <c r="I1069" i="12" s="1"/>
  <c r="K1070" i="12"/>
  <c r="M1070" i="12"/>
  <c r="M1069" i="12" s="1"/>
  <c r="O1070" i="12"/>
  <c r="O1069" i="12" s="1"/>
  <c r="Q1070" i="12"/>
  <c r="Q1069" i="12" s="1"/>
  <c r="V1070" i="12"/>
  <c r="G1076" i="12"/>
  <c r="O1076" i="12"/>
  <c r="G1077" i="12"/>
  <c r="I1077" i="12"/>
  <c r="I1076" i="12" s="1"/>
  <c r="K1077" i="12"/>
  <c r="M1077" i="12"/>
  <c r="M1076" i="12" s="1"/>
  <c r="O1077" i="12"/>
  <c r="Q1077" i="12"/>
  <c r="Q1076" i="12" s="1"/>
  <c r="V1077" i="12"/>
  <c r="V1076" i="12" s="1"/>
  <c r="G1078" i="12"/>
  <c r="I1078" i="12"/>
  <c r="K1078" i="12"/>
  <c r="K1076" i="12" s="1"/>
  <c r="M1078" i="12"/>
  <c r="O1078" i="12"/>
  <c r="Q1078" i="12"/>
  <c r="V1078" i="12"/>
  <c r="G1081" i="12"/>
  <c r="G1080" i="12" s="1"/>
  <c r="I1081" i="12"/>
  <c r="I1080" i="12" s="1"/>
  <c r="K1081" i="12"/>
  <c r="K1080" i="12" s="1"/>
  <c r="O1081" i="12"/>
  <c r="O1080" i="12" s="1"/>
  <c r="Q1081" i="12"/>
  <c r="V1081" i="12"/>
  <c r="V1080" i="12" s="1"/>
  <c r="G1082" i="12"/>
  <c r="M1082" i="12" s="1"/>
  <c r="I1082" i="12"/>
  <c r="K1082" i="12"/>
  <c r="O1082" i="12"/>
  <c r="Q1082" i="12"/>
  <c r="Q1080" i="12" s="1"/>
  <c r="V1082" i="12"/>
  <c r="G1083" i="12"/>
  <c r="M1083" i="12" s="1"/>
  <c r="I1083" i="12"/>
  <c r="K1083" i="12"/>
  <c r="O1083" i="12"/>
  <c r="Q1083" i="12"/>
  <c r="V1083" i="12"/>
  <c r="G1084" i="12"/>
  <c r="I1084" i="12"/>
  <c r="K1084" i="12"/>
  <c r="M1084" i="12"/>
  <c r="O1084" i="12"/>
  <c r="Q1084" i="12"/>
  <c r="V1084" i="12"/>
  <c r="G1085" i="12"/>
  <c r="M1085" i="12" s="1"/>
  <c r="I1085" i="12"/>
  <c r="K1085" i="12"/>
  <c r="O1085" i="12"/>
  <c r="Q1085" i="12"/>
  <c r="V1085" i="12"/>
  <c r="G1086" i="12"/>
  <c r="I1086" i="12"/>
  <c r="K1086" i="12"/>
  <c r="M1086" i="12"/>
  <c r="O1086" i="12"/>
  <c r="Q1086" i="12"/>
  <c r="V1086" i="12"/>
  <c r="G1087" i="12"/>
  <c r="I1087" i="12"/>
  <c r="K1087" i="12"/>
  <c r="M1087" i="12"/>
  <c r="O1087" i="12"/>
  <c r="Q1087" i="12"/>
  <c r="V1087" i="12"/>
  <c r="G1088" i="12"/>
  <c r="I1088" i="12"/>
  <c r="K1088" i="12"/>
  <c r="M1088" i="12"/>
  <c r="O1088" i="12"/>
  <c r="Q1088" i="12"/>
  <c r="V1088" i="12"/>
  <c r="G1089" i="12"/>
  <c r="M1089" i="12" s="1"/>
  <c r="I1089" i="12"/>
  <c r="K1089" i="12"/>
  <c r="O1089" i="12"/>
  <c r="Q1089" i="12"/>
  <c r="V1089" i="12"/>
  <c r="G1090" i="12"/>
  <c r="M1090" i="12" s="1"/>
  <c r="I1090" i="12"/>
  <c r="K1090" i="12"/>
  <c r="O1090" i="12"/>
  <c r="Q1090" i="12"/>
  <c r="V1090" i="12"/>
  <c r="G1091" i="12"/>
  <c r="M1091" i="12" s="1"/>
  <c r="I1091" i="12"/>
  <c r="K1091" i="12"/>
  <c r="O1091" i="12"/>
  <c r="Q1091" i="12"/>
  <c r="V1091" i="12"/>
  <c r="G1092" i="12"/>
  <c r="I1092" i="12"/>
  <c r="K1092" i="12"/>
  <c r="M1092" i="12"/>
  <c r="O1092" i="12"/>
  <c r="Q1092" i="12"/>
  <c r="V1092" i="12"/>
  <c r="G1093" i="12"/>
  <c r="M1093" i="12" s="1"/>
  <c r="I1093" i="12"/>
  <c r="K1093" i="12"/>
  <c r="O1093" i="12"/>
  <c r="Q1093" i="12"/>
  <c r="V1093" i="12"/>
  <c r="G1094" i="12"/>
  <c r="I1094" i="12"/>
  <c r="K1094" i="12"/>
  <c r="M1094" i="12"/>
  <c r="O1094" i="12"/>
  <c r="Q1094" i="12"/>
  <c r="V1094" i="12"/>
  <c r="G1095" i="12"/>
  <c r="M1095" i="12" s="1"/>
  <c r="I1095" i="12"/>
  <c r="K1095" i="12"/>
  <c r="O1095" i="12"/>
  <c r="Q1095" i="12"/>
  <c r="V1095" i="12"/>
  <c r="G1096" i="12"/>
  <c r="I1096" i="12"/>
  <c r="K1096" i="12"/>
  <c r="M1096" i="12"/>
  <c r="O1096" i="12"/>
  <c r="Q1096" i="12"/>
  <c r="V1096" i="12"/>
  <c r="G1097" i="12"/>
  <c r="M1097" i="12" s="1"/>
  <c r="I1097" i="12"/>
  <c r="K1097" i="12"/>
  <c r="O1097" i="12"/>
  <c r="Q1097" i="12"/>
  <c r="V1097" i="12"/>
  <c r="G1098" i="12"/>
  <c r="I1098" i="12"/>
  <c r="K1098" i="12"/>
  <c r="M1098" i="12"/>
  <c r="O1098" i="12"/>
  <c r="Q1098" i="12"/>
  <c r="V1098" i="12"/>
  <c r="G1099" i="12"/>
  <c r="M1099" i="12" s="1"/>
  <c r="I1099" i="12"/>
  <c r="K1099" i="12"/>
  <c r="O1099" i="12"/>
  <c r="Q1099" i="12"/>
  <c r="V1099" i="12"/>
  <c r="G1100" i="12"/>
  <c r="I1100" i="12"/>
  <c r="K1100" i="12"/>
  <c r="M1100" i="12"/>
  <c r="O1100" i="12"/>
  <c r="Q1100" i="12"/>
  <c r="V1100" i="12"/>
  <c r="G1101" i="12"/>
  <c r="M1101" i="12" s="1"/>
  <c r="I1101" i="12"/>
  <c r="K1101" i="12"/>
  <c r="O1101" i="12"/>
  <c r="Q1101" i="12"/>
  <c r="V1101" i="12"/>
  <c r="G1102" i="12"/>
  <c r="I1102" i="12"/>
  <c r="K1102" i="12"/>
  <c r="M1102" i="12"/>
  <c r="O1102" i="12"/>
  <c r="Q1102" i="12"/>
  <c r="V1102" i="12"/>
  <c r="G1103" i="12"/>
  <c r="M1103" i="12" s="1"/>
  <c r="I1103" i="12"/>
  <c r="K1103" i="12"/>
  <c r="O1103" i="12"/>
  <c r="Q1103" i="12"/>
  <c r="V1103" i="12"/>
  <c r="G1104" i="12"/>
  <c r="I1104" i="12"/>
  <c r="K1104" i="12"/>
  <c r="M1104" i="12"/>
  <c r="O1104" i="12"/>
  <c r="Q1104" i="12"/>
  <c r="V1104" i="12"/>
  <c r="G1105" i="12"/>
  <c r="M1105" i="12" s="1"/>
  <c r="I1105" i="12"/>
  <c r="K1105" i="12"/>
  <c r="O1105" i="12"/>
  <c r="Q1105" i="12"/>
  <c r="V1105" i="12"/>
  <c r="G1106" i="12"/>
  <c r="I1106" i="12"/>
  <c r="K1106" i="12"/>
  <c r="M1106" i="12"/>
  <c r="O1106" i="12"/>
  <c r="Q1106" i="12"/>
  <c r="V1106" i="12"/>
  <c r="G1107" i="12"/>
  <c r="M1107" i="12" s="1"/>
  <c r="I1107" i="12"/>
  <c r="K1107" i="12"/>
  <c r="O1107" i="12"/>
  <c r="Q1107" i="12"/>
  <c r="V1107" i="12"/>
  <c r="G1108" i="12"/>
  <c r="I1108" i="12"/>
  <c r="K1108" i="12"/>
  <c r="M1108" i="12"/>
  <c r="O1108" i="12"/>
  <c r="Q1108" i="12"/>
  <c r="V1108" i="12"/>
  <c r="G1109" i="12"/>
  <c r="M1109" i="12" s="1"/>
  <c r="I1109" i="12"/>
  <c r="K1109" i="12"/>
  <c r="O1109" i="12"/>
  <c r="Q1109" i="12"/>
  <c r="V1109" i="12"/>
  <c r="G1110" i="12"/>
  <c r="M1110" i="12" s="1"/>
  <c r="I1110" i="12"/>
  <c r="K1110" i="12"/>
  <c r="O1110" i="12"/>
  <c r="Q1110" i="12"/>
  <c r="V1110" i="12"/>
  <c r="G1111" i="12"/>
  <c r="M1111" i="12" s="1"/>
  <c r="I1111" i="12"/>
  <c r="K1111" i="12"/>
  <c r="O1111" i="12"/>
  <c r="Q1111" i="12"/>
  <c r="V1111" i="12"/>
  <c r="G1112" i="12"/>
  <c r="I1112" i="12"/>
  <c r="K1112" i="12"/>
  <c r="M1112" i="12"/>
  <c r="O1112" i="12"/>
  <c r="Q1112" i="12"/>
  <c r="V1112" i="12"/>
  <c r="G1113" i="12"/>
  <c r="M1113" i="12" s="1"/>
  <c r="I1113" i="12"/>
  <c r="K1113" i="12"/>
  <c r="O1113" i="12"/>
  <c r="Q1113" i="12"/>
  <c r="V1113" i="12"/>
  <c r="G1114" i="12"/>
  <c r="I1114" i="12"/>
  <c r="K1114" i="12"/>
  <c r="M1114" i="12"/>
  <c r="O1114" i="12"/>
  <c r="Q1114" i="12"/>
  <c r="V1114" i="12"/>
  <c r="G1115" i="12"/>
  <c r="M1115" i="12" s="1"/>
  <c r="I1115" i="12"/>
  <c r="K1115" i="12"/>
  <c r="O1115" i="12"/>
  <c r="Q1115" i="12"/>
  <c r="V1115" i="12"/>
  <c r="G1116" i="12"/>
  <c r="I1116" i="12"/>
  <c r="K1116" i="12"/>
  <c r="M1116" i="12"/>
  <c r="O1116" i="12"/>
  <c r="Q1116" i="12"/>
  <c r="V1116" i="12"/>
  <c r="G1117" i="12"/>
  <c r="M1117" i="12" s="1"/>
  <c r="I1117" i="12"/>
  <c r="K1117" i="12"/>
  <c r="O1117" i="12"/>
  <c r="Q1117" i="12"/>
  <c r="V1117" i="12"/>
  <c r="G1118" i="12"/>
  <c r="I1118" i="12"/>
  <c r="K1118" i="12"/>
  <c r="M1118" i="12"/>
  <c r="O1118" i="12"/>
  <c r="Q1118" i="12"/>
  <c r="V1118" i="12"/>
  <c r="G1119" i="12"/>
  <c r="M1119" i="12" s="1"/>
  <c r="I1119" i="12"/>
  <c r="K1119" i="12"/>
  <c r="O1119" i="12"/>
  <c r="Q1119" i="12"/>
  <c r="V1119" i="12"/>
  <c r="G1120" i="12"/>
  <c r="I1120" i="12"/>
  <c r="K1120" i="12"/>
  <c r="M1120" i="12"/>
  <c r="O1120" i="12"/>
  <c r="Q1120" i="12"/>
  <c r="V1120" i="12"/>
  <c r="G1121" i="12"/>
  <c r="M1121" i="12" s="1"/>
  <c r="I1121" i="12"/>
  <c r="K1121" i="12"/>
  <c r="O1121" i="12"/>
  <c r="Q1121" i="12"/>
  <c r="V1121" i="12"/>
  <c r="G1122" i="12"/>
  <c r="I1122" i="12"/>
  <c r="K1122" i="12"/>
  <c r="M1122" i="12"/>
  <c r="O1122" i="12"/>
  <c r="Q1122" i="12"/>
  <c r="V1122" i="12"/>
  <c r="G1123" i="12"/>
  <c r="M1123" i="12" s="1"/>
  <c r="I1123" i="12"/>
  <c r="K1123" i="12"/>
  <c r="O1123" i="12"/>
  <c r="Q1123" i="12"/>
  <c r="V1123" i="12"/>
  <c r="G1124" i="12"/>
  <c r="I1124" i="12"/>
  <c r="K1124" i="12"/>
  <c r="M1124" i="12"/>
  <c r="O1124" i="12"/>
  <c r="Q1124" i="12"/>
  <c r="V1124" i="12"/>
  <c r="G1125" i="12"/>
  <c r="M1125" i="12" s="1"/>
  <c r="I1125" i="12"/>
  <c r="K1125" i="12"/>
  <c r="O1125" i="12"/>
  <c r="Q1125" i="12"/>
  <c r="V1125" i="12"/>
  <c r="G1126" i="12"/>
  <c r="M1126" i="12" s="1"/>
  <c r="I1126" i="12"/>
  <c r="K1126" i="12"/>
  <c r="O1126" i="12"/>
  <c r="Q1126" i="12"/>
  <c r="V1126" i="12"/>
  <c r="G1127" i="12"/>
  <c r="M1127" i="12" s="1"/>
  <c r="I1127" i="12"/>
  <c r="K1127" i="12"/>
  <c r="O1127" i="12"/>
  <c r="Q1127" i="12"/>
  <c r="V1127" i="12"/>
  <c r="G1128" i="12"/>
  <c r="I1128" i="12"/>
  <c r="K1128" i="12"/>
  <c r="M1128" i="12"/>
  <c r="O1128" i="12"/>
  <c r="Q1128" i="12"/>
  <c r="V1128" i="12"/>
  <c r="G1129" i="12"/>
  <c r="M1129" i="12" s="1"/>
  <c r="I1129" i="12"/>
  <c r="K1129" i="12"/>
  <c r="O1129" i="12"/>
  <c r="Q1129" i="12"/>
  <c r="V1129" i="12"/>
  <c r="G1130" i="12"/>
  <c r="I1130" i="12"/>
  <c r="K1130" i="12"/>
  <c r="M1130" i="12"/>
  <c r="O1130" i="12"/>
  <c r="Q1130" i="12"/>
  <c r="V1130" i="12"/>
  <c r="G1131" i="12"/>
  <c r="M1131" i="12" s="1"/>
  <c r="I1131" i="12"/>
  <c r="K1131" i="12"/>
  <c r="O1131" i="12"/>
  <c r="Q1131" i="12"/>
  <c r="V1131" i="12"/>
  <c r="G1133" i="12"/>
  <c r="G1132" i="12" s="1"/>
  <c r="I1133" i="12"/>
  <c r="I1132" i="12" s="1"/>
  <c r="K1133" i="12"/>
  <c r="K1132" i="12" s="1"/>
  <c r="O1133" i="12"/>
  <c r="O1132" i="12" s="1"/>
  <c r="Q1133" i="12"/>
  <c r="Q1132" i="12" s="1"/>
  <c r="V1133" i="12"/>
  <c r="V1132" i="12" s="1"/>
  <c r="G1134" i="12"/>
  <c r="M1134" i="12" s="1"/>
  <c r="I1134" i="12"/>
  <c r="K1134" i="12"/>
  <c r="O1134" i="12"/>
  <c r="Q1134" i="12"/>
  <c r="V1134" i="12"/>
  <c r="G1135" i="12"/>
  <c r="I1135" i="12"/>
  <c r="K1135" i="12"/>
  <c r="M1135" i="12"/>
  <c r="O1135" i="12"/>
  <c r="Q1135" i="12"/>
  <c r="V1135" i="12"/>
  <c r="G1136" i="12"/>
  <c r="I1136" i="12"/>
  <c r="K1136" i="12"/>
  <c r="M1136" i="12"/>
  <c r="O1136" i="12"/>
  <c r="Q1136" i="12"/>
  <c r="V1136" i="12"/>
  <c r="G1137" i="12"/>
  <c r="M1137" i="12" s="1"/>
  <c r="I1137" i="12"/>
  <c r="K1137" i="12"/>
  <c r="O1137" i="12"/>
  <c r="Q1137" i="12"/>
  <c r="V1137" i="12"/>
  <c r="I1138" i="12"/>
  <c r="G1139" i="12"/>
  <c r="I1139" i="12"/>
  <c r="K1139" i="12"/>
  <c r="K1138" i="12" s="1"/>
  <c r="M1139" i="12"/>
  <c r="O1139" i="12"/>
  <c r="O1138" i="12" s="1"/>
  <c r="Q1139" i="12"/>
  <c r="V1139" i="12"/>
  <c r="V1138" i="12" s="1"/>
  <c r="G1144" i="12"/>
  <c r="I1144" i="12"/>
  <c r="K1144" i="12"/>
  <c r="M1144" i="12"/>
  <c r="O1144" i="12"/>
  <c r="Q1144" i="12"/>
  <c r="V1144" i="12"/>
  <c r="G1162" i="12"/>
  <c r="M1162" i="12" s="1"/>
  <c r="I1162" i="12"/>
  <c r="K1162" i="12"/>
  <c r="O1162" i="12"/>
  <c r="Q1162" i="12"/>
  <c r="V1162" i="12"/>
  <c r="G1168" i="12"/>
  <c r="M1168" i="12" s="1"/>
  <c r="I1168" i="12"/>
  <c r="K1168" i="12"/>
  <c r="O1168" i="12"/>
  <c r="Q1168" i="12"/>
  <c r="Q1138" i="12" s="1"/>
  <c r="V1168" i="12"/>
  <c r="G1175" i="12"/>
  <c r="I1175" i="12"/>
  <c r="K1175" i="12"/>
  <c r="M1175" i="12"/>
  <c r="O1175" i="12"/>
  <c r="Q1175" i="12"/>
  <c r="V1175" i="12"/>
  <c r="G1180" i="12"/>
  <c r="I1180" i="12"/>
  <c r="K1180" i="12"/>
  <c r="M1180" i="12"/>
  <c r="O1180" i="12"/>
  <c r="Q1180" i="12"/>
  <c r="V1180" i="12"/>
  <c r="G1181" i="12"/>
  <c r="M1181" i="12" s="1"/>
  <c r="I1181" i="12"/>
  <c r="K1181" i="12"/>
  <c r="O1181" i="12"/>
  <c r="Q1181" i="12"/>
  <c r="V1181" i="12"/>
  <c r="AE1183" i="12"/>
  <c r="AF1183" i="12"/>
  <c r="I20" i="1"/>
  <c r="I19" i="1"/>
  <c r="I18" i="1"/>
  <c r="F42" i="1"/>
  <c r="G23" i="1" s="1"/>
  <c r="G42" i="1"/>
  <c r="G25" i="1" s="1"/>
  <c r="H42" i="1"/>
  <c r="I41" i="1"/>
  <c r="I40" i="1"/>
  <c r="I39" i="1"/>
  <c r="I42" i="1" s="1"/>
  <c r="I17" i="1" l="1"/>
  <c r="I16" i="1"/>
  <c r="I21" i="1" s="1"/>
  <c r="I83" i="1"/>
  <c r="J81" i="1" s="1"/>
  <c r="A27" i="1"/>
  <c r="M200" i="12"/>
  <c r="M830" i="12"/>
  <c r="M368" i="12"/>
  <c r="M341" i="12"/>
  <c r="M730" i="12"/>
  <c r="M163" i="12"/>
  <c r="M1138" i="12"/>
  <c r="M752" i="12"/>
  <c r="M1081" i="12"/>
  <c r="M1080" i="12" s="1"/>
  <c r="M1057" i="12"/>
  <c r="M1037" i="12" s="1"/>
  <c r="M936" i="12"/>
  <c r="M935" i="12" s="1"/>
  <c r="M833" i="12"/>
  <c r="M780" i="12"/>
  <c r="M707" i="12"/>
  <c r="M705" i="12" s="1"/>
  <c r="M691" i="12"/>
  <c r="M690" i="12" s="1"/>
  <c r="M611" i="12"/>
  <c r="M606" i="12" s="1"/>
  <c r="M318" i="12"/>
  <c r="M314" i="12" s="1"/>
  <c r="M270" i="12"/>
  <c r="M269" i="12" s="1"/>
  <c r="M205" i="12"/>
  <c r="M738" i="12"/>
  <c r="M737" i="12" s="1"/>
  <c r="M671" i="12"/>
  <c r="M670" i="12" s="1"/>
  <c r="G368" i="12"/>
  <c r="G1138" i="12"/>
  <c r="M1133" i="12"/>
  <c r="M1132" i="12" s="1"/>
  <c r="M990" i="12"/>
  <c r="M989" i="12" s="1"/>
  <c r="M857" i="12"/>
  <c r="M856" i="12" s="1"/>
  <c r="M732" i="12"/>
  <c r="M711" i="12"/>
  <c r="M710" i="12" s="1"/>
  <c r="M651" i="12"/>
  <c r="M650" i="12" s="1"/>
  <c r="M631" i="12"/>
  <c r="M627" i="12" s="1"/>
  <c r="M605" i="12"/>
  <c r="M604" i="12" s="1"/>
  <c r="M197" i="12"/>
  <c r="M194" i="12" s="1"/>
  <c r="M43" i="12"/>
  <c r="M42" i="12" s="1"/>
  <c r="M27" i="12"/>
  <c r="M8" i="12" s="1"/>
  <c r="J39" i="1"/>
  <c r="J42" i="1" s="1"/>
  <c r="J41" i="1"/>
  <c r="J40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56" i="1"/>
  <c r="J54" i="1"/>
  <c r="J51" i="1"/>
  <c r="J52" i="1"/>
  <c r="J79" i="1"/>
  <c r="J71" i="1"/>
  <c r="J77" i="1"/>
  <c r="J80" i="1"/>
  <c r="J74" i="1"/>
  <c r="J82" i="1"/>
  <c r="J57" i="1"/>
  <c r="J53" i="1"/>
  <c r="J73" i="1"/>
  <c r="J63" i="1"/>
  <c r="J66" i="1"/>
  <c r="J69" i="1"/>
  <c r="J72" i="1"/>
  <c r="J58" i="1"/>
  <c r="J50" i="1"/>
  <c r="J60" i="1"/>
  <c r="J62" i="1"/>
  <c r="J49" i="1"/>
  <c r="J76" i="1"/>
  <c r="J65" i="1"/>
  <c r="J68" i="1"/>
  <c r="J75" i="1"/>
  <c r="J78" i="1"/>
  <c r="J55" i="1"/>
  <c r="J61" i="1"/>
  <c r="J64" i="1"/>
  <c r="J70" i="1"/>
  <c r="J67" i="1"/>
  <c r="A28" i="1"/>
  <c r="G28" i="1"/>
  <c r="G27" i="1" s="1"/>
  <c r="G29" i="1" s="1"/>
  <c r="J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Lukas Machycek</author>
  </authors>
  <commentList>
    <comment ref="S6" authorId="0" shapeId="0" xr:uid="{FFC4BB62-CDA4-42BE-B04F-A93B900D18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F6FD10-E5D9-4C7E-8A6C-933DA0DA55B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<sst xmlns="http://schemas.openxmlformats.org/spreadsheetml/2006/main" count="4556" uniqueCount="1493">
  <si>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</si>
  <si>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</si>
  <si>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</si>
  <si>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</si>
  <si>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</si>
  <si>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</si>
  <si>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</si>
  <si>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</si>
  <si>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</si>
  <si>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</si>
  <si>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</si>
  <si>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</si>
  <si>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</si>
  <si>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</si>
  <si>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</si>
  <si>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</si>
  <si>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</si>
  <si>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</si>
  <si>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</si>
  <si>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</si>
  <si>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</si>
  <si>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</si>
  <si>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</si>
  <si>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</si>
  <si>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</si>
  <si>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</si>
  <si>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</si>
  <si>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</si>
  <si>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</si>
  <si>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</si>
  <si>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</si>
  <si>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</si>
  <si>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</si>
  <si>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</si>
  <si>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</si>
  <si>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</si>
  <si>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</si>
  <si>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</si>
  <si>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</si>
  <si>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</si>
  <si>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</si>
  <si>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LM1092a</t>
  </si>
  <si>
    <t>Stavební a bourací práce</t>
  </si>
  <si>
    <t>01</t>
  </si>
  <si>
    <t>Architektonické a stavební řešení</t>
  </si>
  <si>
    <t>Objekt:</t>
  </si>
  <si>
    <t>Rozpočet:</t>
  </si>
  <si>
    <t>Machýček</t>
  </si>
  <si>
    <t>LM1092/1</t>
  </si>
  <si>
    <t>Rekonstrukce objektu Hodslavice č.p.213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</si>
  <si>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</si>
  <si>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</si>
  <si>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</si>
  <si>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</si>
  <si>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</si>
  <si>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</si>
  <si>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</si>
  <si>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</si>
  <si>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</si>
  <si>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</si>
  <si>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</si>
  <si>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</si>
  <si>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</si>
  <si>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</si>
  <si>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</si>
  <si>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</si>
  <si>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</si>
  <si>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</si>
  <si>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</si>
  <si>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</si>
  <si>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</si>
  <si>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</si>
  <si>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</si>
  <si>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</si>
  <si>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</si>
  <si>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</si>
  <si>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</si>
  <si>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</si>
  <si>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</si>
  <si>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</si>
  <si>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</si>
  <si>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</si>
  <si>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</si>
  <si>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</si>
  <si>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</si>
  <si>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</si>
  <si>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</si>
  <si>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</si>
  <si>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</si>
  <si>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</si>
  <si>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</si>
  <si>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</si>
  <si>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</si>
  <si>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</si>
  <si>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</si>
  <si>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</si>
  <si>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</si>
  <si>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</si>
  <si>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</si>
  <si>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</si>
  <si>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</si>
  <si>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</si>
  <si>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</si>
  <si>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</si>
  <si>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</si>
  <si>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</si>
  <si>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</si>
  <si>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</si>
  <si>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</si>
  <si>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</si>
  <si>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</si>
  <si>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</si>
  <si>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</si>
  <si>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</si>
  <si>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</si>
  <si>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</si>
  <si>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</si>
  <si>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</si>
  <si>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</si>
  <si>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</si>
  <si>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</si>
  <si>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</si>
  <si>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</si>
  <si>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</si>
  <si>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</si>
  <si>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</si>
  <si>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</si>
  <si>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</si>
  <si>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</si>
  <si>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</si>
  <si>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</si>
  <si>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</si>
  <si>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</si>
  <si>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</si>
  <si>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</si>
  <si>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</si>
  <si>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</si>
  <si>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</si>
  <si>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</si>
  <si>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</si>
  <si>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</si>
  <si>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</si>
  <si>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</si>
  <si>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</si>
  <si>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</si>
  <si>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</si>
  <si>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</si>
  <si>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</si>
  <si>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</si>
  <si>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</si>
  <si>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</si>
  <si>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</si>
  <si>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</si>
  <si>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</si>
  <si>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20/ I</t>
  </si>
  <si>
    <t>Indiv</t>
  </si>
  <si>
    <t>Práce</t>
  </si>
  <si>
    <t>POL1_</t>
  </si>
  <si>
    <t xml:space="preserve">Rozebrání dlažby pro výkopové práce : </t>
  </si>
  <si>
    <t>VV</t>
  </si>
  <si>
    <t>0,5*(14,69+0,5+11,33+0,5*2)</t>
  </si>
  <si>
    <t>113152111R00</t>
  </si>
  <si>
    <t>Odstranění podkladu z kameniva těženého</t>
  </si>
  <si>
    <t>m3</t>
  </si>
  <si>
    <t xml:space="preserve">Podklad pod stávajícím chodníkem : </t>
  </si>
  <si>
    <t>13,76*0,1</t>
  </si>
  <si>
    <t>139601102R00</t>
  </si>
  <si>
    <t>Ruční výkop jam, rýh a šachet v hornině tř. 3</t>
  </si>
  <si>
    <t xml:space="preserve">Výkop pro drenážní potrubí : </t>
  </si>
  <si>
    <t>1,15*0,5*(14,69+0,5+11,33+0,5*2)</t>
  </si>
  <si>
    <t>1,35*0,5*(14,69+0,5+11,33+0,5)</t>
  </si>
  <si>
    <t>175101101R00</t>
  </si>
  <si>
    <t>Obsyp potrubí bez prohození sypaniny</t>
  </si>
  <si>
    <t>0,4*0,5*(14,69*2+11,3*2+0,5*5)</t>
  </si>
  <si>
    <t>174101102R00</t>
  </si>
  <si>
    <t>Zásyp ruční se zhutněním</t>
  </si>
  <si>
    <t>34,0625-10,896-13,51*0,15</t>
  </si>
  <si>
    <t>583318074R</t>
  </si>
  <si>
    <t>Kamenivo těžené frakce  16/32</t>
  </si>
  <si>
    <t>t</t>
  </si>
  <si>
    <t>SPCM</t>
  </si>
  <si>
    <t>Specifikace</t>
  </si>
  <si>
    <t>POL3_</t>
  </si>
  <si>
    <t xml:space="preserve">Kamenivo pro obsyp a zásyp : </t>
  </si>
  <si>
    <t>(21,14+10,896)*2,16</t>
  </si>
  <si>
    <t>161101101R00</t>
  </si>
  <si>
    <t>Svislé přemístění výkopku z hor.1-4 do 2,5 m</t>
  </si>
  <si>
    <t>162701105R00</t>
  </si>
  <si>
    <t>Vodorovné přemístění výkopku z hor.1-4 do 10000 m</t>
  </si>
  <si>
    <t xml:space="preserve">Odvoz přebytečné zeminy na skládku : </t>
  </si>
  <si>
    <t>34,0625</t>
  </si>
  <si>
    <t>171201201R00</t>
  </si>
  <si>
    <t>Uložení sypaniny na skládku</t>
  </si>
  <si>
    <t>199000005R00</t>
  </si>
  <si>
    <t>Poplatek za skládku zeminy 1- 4</t>
  </si>
  <si>
    <t>34,0625*1,65</t>
  </si>
  <si>
    <t>639571215R00</t>
  </si>
  <si>
    <t>Kačírek pro okapový chodník tl. 150 mm</t>
  </si>
  <si>
    <t xml:space="preserve">Kolem budovy bez zpevněných ploch : </t>
  </si>
  <si>
    <t>0,5*(14,69+0,5+11,33+0,5)</t>
  </si>
  <si>
    <t>289970111R00</t>
  </si>
  <si>
    <t>Vrstva geotextilie 300g/m2</t>
  </si>
  <si>
    <t xml:space="preserve">Obalení výkopu drenáže : </t>
  </si>
  <si>
    <t>(0,5*2+1,35)*(14,69*2+11,3*2+0,5*5)</t>
  </si>
  <si>
    <t>212755115R00</t>
  </si>
  <si>
    <t>Trativody z drenážních trubek DN 13 cm bez lože</t>
  </si>
  <si>
    <t>m</t>
  </si>
  <si>
    <t>RTS 18/ I</t>
  </si>
  <si>
    <t>14,69*2+11,3*2+0,5*5</t>
  </si>
  <si>
    <t>340271607R00</t>
  </si>
  <si>
    <t>Zazdívka otvorů pl.do 4 m2, pórobet.tvár.,tl.7,5cm</t>
  </si>
  <si>
    <t xml:space="preserve">1.Nadzemní podlaží : </t>
  </si>
  <si>
    <t>0,7*2,02*0,075</t>
  </si>
  <si>
    <t>0,2*2,02*0,075</t>
  </si>
  <si>
    <t>340271610R00</t>
  </si>
  <si>
    <t>Zazdívka otvorů pl.do 4 m2, pórobet.tvár.,tl.10 cm</t>
  </si>
  <si>
    <t>0,76*2,02*0,1</t>
  </si>
  <si>
    <t>340271615R00</t>
  </si>
  <si>
    <t>Zazdívka otvorů pl.do 4 m2, pórobet.tvár.,tl.15 cm</t>
  </si>
  <si>
    <t>1,0*2,02*0,15</t>
  </si>
  <si>
    <t xml:space="preserve">2.Nadzemní podlaží : </t>
  </si>
  <si>
    <t>0,2*2,02*0,15</t>
  </si>
  <si>
    <t>310271630R00</t>
  </si>
  <si>
    <t>Zazdívka otvorů do 4 m2, pórobet.tvárnice, tl.30cm</t>
  </si>
  <si>
    <t>0,8*2,02*0,3</t>
  </si>
  <si>
    <t>342255022R00</t>
  </si>
  <si>
    <t>Příčky z tvárnic pórobetonových tl. 7,5 cm</t>
  </si>
  <si>
    <t>1,75*2,75+0,6*2,69</t>
  </si>
  <si>
    <t>342255024R00</t>
  </si>
  <si>
    <t>Příčky z tvárnic pórobetonových tl. 10 cm</t>
  </si>
  <si>
    <t>2,59*2,75-0,8*2,02*2</t>
  </si>
  <si>
    <t>2,69*(1,14+1,35)-0,8*2,02</t>
  </si>
  <si>
    <t>2,89*2,3</t>
  </si>
  <si>
    <t>311271177R00</t>
  </si>
  <si>
    <t>Zdivo z tvárnic pórobetonových hladkých tl. 30 cm</t>
  </si>
  <si>
    <t xml:space="preserve">2.Nadzemní podlaží - přístavba : </t>
  </si>
  <si>
    <t>2,67*4,47-1,55*1,55</t>
  </si>
  <si>
    <t>(3,5-0,2)*(1,68*2)-0,25*0,63*2</t>
  </si>
  <si>
    <t>317121044RU3</t>
  </si>
  <si>
    <t>Překlad nosný pórobeton, světlost otv. do 180 cm překlad nosný NOP V / 4 / 20 199 x 24,9 x 30 cm</t>
  </si>
  <si>
    <t>kus</t>
  </si>
  <si>
    <t>P1 : 1,0</t>
  </si>
  <si>
    <t>346244315R00</t>
  </si>
  <si>
    <t>Obezdívky z tvárnic Ytong tl. 150 mm</t>
  </si>
  <si>
    <t xml:space="preserve">Obezdívka geberitů : </t>
  </si>
  <si>
    <t>1.NP : 0,9*1,2*2</t>
  </si>
  <si>
    <t>2.NP : 0,9*1,2*2</t>
  </si>
  <si>
    <t>317941121RT2</t>
  </si>
  <si>
    <t>Osazení ocelových válcovaných nosníků do č.12 včetně dodávky profilu I č.10</t>
  </si>
  <si>
    <t>P4 : (8,34*1,1)/1000</t>
  </si>
  <si>
    <t>P5 : (8,34*2,06)/1000</t>
  </si>
  <si>
    <t>31794112RR1</t>
  </si>
  <si>
    <t>Osazení ocelových válcovaných nosníků do č.12 včetně dodávky profilu L70x70x7</t>
  </si>
  <si>
    <t>Vlastní</t>
  </si>
  <si>
    <t>P5 : (7,39*1,14*2)/1000</t>
  </si>
  <si>
    <t>317941123RT2</t>
  </si>
  <si>
    <t>Osazení ocelových válcovaných nosníků  č.14-22 včetně dodávky profilu I č.14</t>
  </si>
  <si>
    <t>P1 : (14,4*1,46*4)/1000</t>
  </si>
  <si>
    <t>P2 : 2*(14,4*1,56*3)/1000</t>
  </si>
  <si>
    <t>P3 : 2*(14,4*1,91*4)/1000</t>
  </si>
  <si>
    <t>P3 : (14,4*1,46*4)/1000</t>
  </si>
  <si>
    <t>P4 : (14,4*1,16*3)/1000</t>
  </si>
  <si>
    <t>317941123RT3</t>
  </si>
  <si>
    <t>Osazení ocelových válcovaných nosníků  č.14-22 včetně dodávky profilu I č.16</t>
  </si>
  <si>
    <t>P2 : (17,9*3,61*4)/1000</t>
  </si>
  <si>
    <t>317941123R00</t>
  </si>
  <si>
    <t>Osazení ocelových válcovaných nosníků  č.14-22</t>
  </si>
  <si>
    <t xml:space="preserve">Osazení HEB průvlaku ve stropu nad 1.NP : </t>
  </si>
  <si>
    <t>(52,6*4,19)/1000</t>
  </si>
  <si>
    <t xml:space="preserve">Osazení HEB průvlaku ve stropu nad 2.NP : </t>
  </si>
  <si>
    <t>(73,0*(3,42+4,46))/1000</t>
  </si>
  <si>
    <t>13487110R</t>
  </si>
  <si>
    <t>Tyč průřezu HEB 180, hrubé, jakost oceli S235 11375</t>
  </si>
  <si>
    <t xml:space="preserve">Průvlak ve stropu, vč.ztratného 8% : </t>
  </si>
  <si>
    <t>0,22039*1,08</t>
  </si>
  <si>
    <t>13487120R</t>
  </si>
  <si>
    <t>Tyč průřezu HEB 220, hrubé, jakost oceli S235 11375</t>
  </si>
  <si>
    <t>0,57524*1,08</t>
  </si>
  <si>
    <t>317998112R00</t>
  </si>
  <si>
    <t>Izolace mezi překlady polystyren tl. 70 mm</t>
  </si>
  <si>
    <t xml:space="preserve">1.Nadzemní podlaží - P1-P3 : </t>
  </si>
  <si>
    <t>1,46*3+1,56*4+1,91*6</t>
  </si>
  <si>
    <t xml:space="preserve">2.Nadzemní podlaží - P2-P3 : </t>
  </si>
  <si>
    <t>3,61*3+1,46*3</t>
  </si>
  <si>
    <t>346244381R00</t>
  </si>
  <si>
    <t>Plentování ocelových nosníků výšky do 20 cm</t>
  </si>
  <si>
    <t>P1 : 0,346*1,46</t>
  </si>
  <si>
    <t>P2 : 0,132*1,56*2</t>
  </si>
  <si>
    <t>P3 : 0,246*1,91+0,236*1,91</t>
  </si>
  <si>
    <t>P4 : 0,09*1,1</t>
  </si>
  <si>
    <t>P5 : 0,04*2,06</t>
  </si>
  <si>
    <t>P2 : 0,034*3,61</t>
  </si>
  <si>
    <t>P3 : 0,216*1,46</t>
  </si>
  <si>
    <t>P4 : 0,264*1,16</t>
  </si>
  <si>
    <t>P5 : 0,176*1,14</t>
  </si>
  <si>
    <t>346481111R00</t>
  </si>
  <si>
    <t>Zaplentování rýh, nosníků rabicovým pletivem</t>
  </si>
  <si>
    <t>342264051RT1</t>
  </si>
  <si>
    <t>Podhled sádrokartonový na zavěšenou ocel. konstr. desky standard tl. 12,5 mm, bez izolace</t>
  </si>
  <si>
    <t>M.č.1.01 : 3,63</t>
  </si>
  <si>
    <t>M.č.1.02 : 6,0</t>
  </si>
  <si>
    <t>M.č.1.03 : 6,5</t>
  </si>
  <si>
    <t>M.č.1.04 : 11,9</t>
  </si>
  <si>
    <t>M.č.1.05 : 3,65</t>
  </si>
  <si>
    <t>M.č.1.06 : 6,34</t>
  </si>
  <si>
    <t>M.č.1.09 : 11,97</t>
  </si>
  <si>
    <t>M.č.1.10 : 13,39</t>
  </si>
  <si>
    <t>M.č.1.11 : 6,0</t>
  </si>
  <si>
    <t>M.č.1.14 : 15,82</t>
  </si>
  <si>
    <t>M.č.1.15 : 4,16</t>
  </si>
  <si>
    <t>M.č.1.16 : 2,99</t>
  </si>
  <si>
    <t>M.č.2.01 : 14,6</t>
  </si>
  <si>
    <t>M.č.2.02 : 3,0</t>
  </si>
  <si>
    <t>M.č.2.05 : 11,2</t>
  </si>
  <si>
    <t>M.č.2.06 : 12,7</t>
  </si>
  <si>
    <t>M.č.2.07 : 5,46</t>
  </si>
  <si>
    <t>M.č.2.08 : 2,42</t>
  </si>
  <si>
    <t>M.č.2.10 : 5,21</t>
  </si>
  <si>
    <t>M.č.2.11 : 15,6</t>
  </si>
  <si>
    <t>M.č.2.13 : 6,02</t>
  </si>
  <si>
    <t>342264051RT3</t>
  </si>
  <si>
    <t>Podhled sádrokartonový na zavěšenou ocel. konstr. desky standard impreg. tl. 12,5 mm, bez izolace</t>
  </si>
  <si>
    <t xml:space="preserve">Impregnované podhledy v koupelách a WC : </t>
  </si>
  <si>
    <t>M.č.1.07 : 1,58</t>
  </si>
  <si>
    <t>M.č.1.08 : 2,77</t>
  </si>
  <si>
    <t>M.č.1.12 : 1,29</t>
  </si>
  <si>
    <t>M.č.2.03 : 1,51</t>
  </si>
  <si>
    <t>M.č.2.04 : 3,03</t>
  </si>
  <si>
    <t>M.č.2.09 : 1,69</t>
  </si>
  <si>
    <t>M.č.2.12 : 3,05</t>
  </si>
  <si>
    <t>314200062RAC</t>
  </si>
  <si>
    <t>Komín, DN 180 mm, komínový plášť s obezděním nadstřešní části</t>
  </si>
  <si>
    <t>Agregovaná položka</t>
  </si>
  <si>
    <t>POL2_</t>
  </si>
  <si>
    <t>Nový komín - od půdy nahoru : 3,80</t>
  </si>
  <si>
    <t>417321414R00</t>
  </si>
  <si>
    <t>Ztužující pásy a věnce z betonu železového C 25/30</t>
  </si>
  <si>
    <t xml:space="preserve">Věnec ve střešní části : </t>
  </si>
  <si>
    <t>0,25*0,25*(14,35*2+7,07*2)</t>
  </si>
  <si>
    <t xml:space="preserve">Věnec přístavby : </t>
  </si>
  <si>
    <t>0,2*0,25*(4,37+1,78*2)</t>
  </si>
  <si>
    <t>0,25*0,25*0,63*2</t>
  </si>
  <si>
    <t>417351115R00</t>
  </si>
  <si>
    <t>Bednění ztužujících pásů a věnců - zřízení</t>
  </si>
  <si>
    <t xml:space="preserve">Bednění části věnce nad zdivem v menší tloušťce : </t>
  </si>
  <si>
    <t>9,15*0,25</t>
  </si>
  <si>
    <t xml:space="preserve">Bednění věnce nad přístavbou : </t>
  </si>
  <si>
    <t>0,25*(4,37+2,03*2)</t>
  </si>
  <si>
    <t>417351116R00</t>
  </si>
  <si>
    <t>Bednění ztužujících pásů a věnců - odstranění</t>
  </si>
  <si>
    <t>417351215RT2</t>
  </si>
  <si>
    <t>Bednění věnců věncovkou keramickou bez izolantu věncovka, tl. stropu 250 mm bez izolantu</t>
  </si>
  <si>
    <t>14,35*2+7,57*2</t>
  </si>
  <si>
    <t>13,75*2+6,97-9,15</t>
  </si>
  <si>
    <t>346255121R00</t>
  </si>
  <si>
    <t>Obklad věnců a překladů deskami pŕobetonovými tl. 50 mm</t>
  </si>
  <si>
    <t xml:space="preserve">Bednění věnce nad přístavbou z vnitřní strany : </t>
  </si>
  <si>
    <t>0,25*(3,87+1,78*2)</t>
  </si>
  <si>
    <t>417361821R00</t>
  </si>
  <si>
    <t>Výztuž ztužujících pásů a věnců z oceli 10505(R)</t>
  </si>
  <si>
    <t>((14,35*2+7,07*2)*4*1,21/1000)*1,1</t>
  </si>
  <si>
    <t>((1,4*172)*0,22/1000)*2*1,1</t>
  </si>
  <si>
    <t>((4,37-1,55+1,78*2+0,63*2)*4*1,21/1000)*1,1</t>
  </si>
  <si>
    <t>(1,55*4*2,47/1000)*1,1</t>
  </si>
  <si>
    <t>((1,4*37)*0,22/1000)*2*1,1</t>
  </si>
  <si>
    <t>4179981RR</t>
  </si>
  <si>
    <t>Izolace mezi věnec polystyren tl. 50 mm</t>
  </si>
  <si>
    <t xml:space="preserve">Venkovní část věnce a pozednice přístavby : </t>
  </si>
  <si>
    <t>(4,37+2,03*2)*2</t>
  </si>
  <si>
    <t>564831111R00</t>
  </si>
  <si>
    <t>Podklad ze štěrkodrti po zhutnění tloušťky 10 cm</t>
  </si>
  <si>
    <t>Kamenivo pod novou dlažbu : 13,76</t>
  </si>
  <si>
    <t>979054441R00</t>
  </si>
  <si>
    <t>Očištění vybour. dlaždic s výplní kamen. těženým</t>
  </si>
  <si>
    <t>596215021R00</t>
  </si>
  <si>
    <t>Kladení zámkové dlažby tl. 6 cm do drtě tl. 4 cm</t>
  </si>
  <si>
    <t>Zpětná pokládka vybourané dlažby : 13,76</t>
  </si>
  <si>
    <t>610991111R00</t>
  </si>
  <si>
    <t>Zakrývání výplní vnitřních otvorů</t>
  </si>
  <si>
    <t>1,462*1,976+1,2*0,4*2+1,0*2,02+1,55*1,55+1,47*1,55*2+1,49*1,55+1,46*1,55+1,1*1,25</t>
  </si>
  <si>
    <t>1,55*1,55+3,01*2,54+1,48*1,56+1,47*1,56+1,47*1,55*2+1,1*1,25+0,58*0,85*2</t>
  </si>
  <si>
    <t>1,0*2,02+0,9*2,02*12+0,8*2,02*6+0,7*2,02*6</t>
  </si>
  <si>
    <t>612421615R00</t>
  </si>
  <si>
    <t>Omítka vnitřní zdiva, MVC, hrubá zatřená</t>
  </si>
  <si>
    <t>Omítka pod obklady : 83,7293</t>
  </si>
  <si>
    <t>612474921R00</t>
  </si>
  <si>
    <t>Omítka stěn vnitřní dvouvrstvá, vápen. štuk</t>
  </si>
  <si>
    <t>M.č.1.01 : 2,4*(1,93*2+1,88*2)-(1,0*2,02*2+0,9*2,02+0,8*2,02)</t>
  </si>
  <si>
    <t>M.č.1.02 : 2,4*(2,41+2,56*2+0,3*4+1,0)-0,9*2,02*2+3,24/2*(1,41+3,25)</t>
  </si>
  <si>
    <t>M.č.1.03 : 2,21*(2,015*2+3,23*2)-0,8*2,02-1,2*0,4</t>
  </si>
  <si>
    <t>M.č.1.04 : 2,7*(3,86*2+3,09*2)-1,462*1,976-1,2*0,4</t>
  </si>
  <si>
    <t>M.č.1.05 : 2,75*(2,59*2+1,05*2)-0,7*2,02-0,8*2,02*2-0,9*2,02</t>
  </si>
  <si>
    <t>M.č.1.06 : 2,74*(3,47*2+1,89*2)-1,55*1,55-0,7*2,02</t>
  </si>
  <si>
    <t>M.č.1.07 : 0,75*(0,9*2+1,75*2)</t>
  </si>
  <si>
    <t>M.č.1.08 : 0,75*(1,75*2+1,59*2)</t>
  </si>
  <si>
    <t>M.č.1.09 : 2,75*(2,87*2+3,97*2)-1,47*1,55-0,5*(1,4+2,97)-0,9*2,02</t>
  </si>
  <si>
    <t>M.č.1.10 : 2,75*(3,67*2+3,6*2)-1,47*1,55-0,9*2,02</t>
  </si>
  <si>
    <t>M.č.1.11 : 2,69*(2,55*2+2,99*2+0,6*2)-0,7*2,02-0,8*2,02-0,9*2,02*2</t>
  </si>
  <si>
    <t>M.č.1.12 : 0,69*(1,04*2+1,35*2)-0,7*2,02</t>
  </si>
  <si>
    <t>M.č.1.13 : 2,5*(2,27*2+3,82*2)-1,49*1,55-0,9*2,02-0,5*(2,5+0,78)</t>
  </si>
  <si>
    <t>M.č.1.14 : 2,7*(3,58*2+4,42*2)-1,46*1,55-0,9*2,02-0,8*2,02</t>
  </si>
  <si>
    <t>M.č.1.15 : 2,68*(2,05*2+2,03*2)-0,8*2,02-1,1*1,25</t>
  </si>
  <si>
    <t>M.č.1.16 : 0,68*(1,565*2+1,86*2)</t>
  </si>
  <si>
    <t>M.č.2.01 : 2,87*(5,58+1,78+2,18*2+0,18+2,59+1,0)-3,01*2,54-0,9*2,02*2+2,88/2*(1,54*2+0,92+1,4)</t>
  </si>
  <si>
    <t>M.č.2.02 : 2,87*(2,68*2+1,2*2)-0,9*2,02*2-0,8*2,02-0,7*2,02*2</t>
  </si>
  <si>
    <t>M.č.2.03 : 0,83*(0,86*2+1,75*2)-0,58*0,48</t>
  </si>
  <si>
    <t>M.č.2.04 : 0,83*(1,73*2+1,75*2)-0,58*0,48</t>
  </si>
  <si>
    <t>M.č.2.05 : 2,82*(3,9*2+2,98*2)-1,48*1,56-0,9*2,02*2-0,5*(1,5+2,9)</t>
  </si>
  <si>
    <t>M.č.2.06 : 2,87*(3,83*2+3,31*2)-1,47*1,56-0,9*2,02</t>
  </si>
  <si>
    <t>M.č.2.07 : 2,72*(1,68*2+3,87*2)-1,55*1,55-0,8*2,02</t>
  </si>
  <si>
    <t>M.č.2.08 : 2,89*(1,44*2+1,7*2)-0,9*2,02*2-0,7*2,02</t>
  </si>
  <si>
    <t>M.č.2.09 : 0,89*(1,7*2+0,95*2)-0,59*0,56</t>
  </si>
  <si>
    <t>M.č.2.10 : 2,86*(2,11*2+2,48*2)-0,7*2,02-1,1*1,25</t>
  </si>
  <si>
    <t>M.č.2.11 : 2,89*(4,02*2+3,92*2)-1,47*1,55-0,9*2,02-0,7*2,02</t>
  </si>
  <si>
    <t>M.č.2.12 : 0,89*(1,27*2+2,3*2)-0,7*2,02</t>
  </si>
  <si>
    <t>M.č.2.13 : 2,89*(2,3*2+2,51*2)-1,47*1,55-0,9*2,02-0,5*(0,83+2,45)</t>
  </si>
  <si>
    <t>602016193R00</t>
  </si>
  <si>
    <t>Penetrace hloubková stěn</t>
  </si>
  <si>
    <t>610452106R00</t>
  </si>
  <si>
    <t>Vnitřní omítka, příplatek za další 1 cm</t>
  </si>
  <si>
    <t xml:space="preserve">1.Nadzemního podlaží : </t>
  </si>
  <si>
    <t>(2,69*0,6)*2+(2,69*1,0-0,8*2,02)*2</t>
  </si>
  <si>
    <t>(0,9*2,02)*3</t>
  </si>
  <si>
    <t>(2,75*1,75)*2+(0,7*2,02)*2</t>
  </si>
  <si>
    <t>(2,75*2,59-0,8*2,02*2)*4+(2,75*2,87-0,9*2,02)*4</t>
  </si>
  <si>
    <t>(2,89*2,3)*4+(0,2*2,02)*4+(0,78*2,02)*3</t>
  </si>
  <si>
    <t>612425931R00</t>
  </si>
  <si>
    <t>Omítka vápenná vnitřního ostění - štuková</t>
  </si>
  <si>
    <t>0,25*(1,462+1,976*2+1,2*2+0,4*4+0,9*2+1,97*4)</t>
  </si>
  <si>
    <t>0,42*(1,55*3+1,0+2,17*2+1,47*2+1,55*8+1,49+1,46+1,1+1,25*2)</t>
  </si>
  <si>
    <t>0,25*(0,8+2,02*2+0,9*2+2,02*4)</t>
  </si>
  <si>
    <t>0,22*1,55*3</t>
  </si>
  <si>
    <t>0,38*(0,58*2+0,5*2)</t>
  </si>
  <si>
    <t>0,42*(1,48+1,47*3+1,56*4+1,55*4+0,59+0,85*2+3,01+2,54*2)</t>
  </si>
  <si>
    <t>0,4*(1,1+1,25*2)</t>
  </si>
  <si>
    <t>612473186R00</t>
  </si>
  <si>
    <t>Příplatek za zabudované rohovníky, stěny</t>
  </si>
  <si>
    <t>1,462+1,976*2+1,2*2+0,4*4+0,9*2+1,97*4</t>
  </si>
  <si>
    <t>1,55*3+1,0+2,17*2+1,47*2+1,55*8+1,49+1,46+1,1+1,25*2</t>
  </si>
  <si>
    <t>0,8+2,02*2+0,9*2+2,02*4+0,22*1,55*3</t>
  </si>
  <si>
    <t>1,48+1,47*3+1,56*4+1,55*4+0,59+0,85*2+3,01+2,54*2</t>
  </si>
  <si>
    <t>1,1+1,25*2+0,58*2+0,5*2</t>
  </si>
  <si>
    <t>629451112R00</t>
  </si>
  <si>
    <t>Vyrovnávací vrstva MC šířky do 30 cm</t>
  </si>
  <si>
    <t xml:space="preserve">Potěr pod parapety : </t>
  </si>
  <si>
    <t>3,95+15,08+2,2</t>
  </si>
  <si>
    <t>620991121R00</t>
  </si>
  <si>
    <t>Zakrývání výplní vnějších otvorů z lešení</t>
  </si>
  <si>
    <t>1,462*1,976+1,2*0,4*2+1,0*2,02+1,55*1,55+1,47*1,55*2+1,49*1,55+1,46*1,55+1,1*1,25+0,62*0,48</t>
  </si>
  <si>
    <t>622904112R00</t>
  </si>
  <si>
    <t>Očištění fasád tlakovou vodou složitost 1 - 2</t>
  </si>
  <si>
    <t xml:space="preserve">Očištění fasády před novým KZS : </t>
  </si>
  <si>
    <t>30,106+253,47789+23,6003</t>
  </si>
  <si>
    <t>622311016R00</t>
  </si>
  <si>
    <t>Soklová lišta hliník KZS tl. 160 mm</t>
  </si>
  <si>
    <t>14,67+11,31</t>
  </si>
  <si>
    <t>622319031R00</t>
  </si>
  <si>
    <t>Těsnicí páska mezi sokl.profilem a soklovou deskou</t>
  </si>
  <si>
    <t>622325125RV1</t>
  </si>
  <si>
    <t>Zateplovací systém, sokl, EPS sokl.tl.160 mm zakončený stěrkou s výztužnou tkaninou</t>
  </si>
  <si>
    <t xml:space="preserve">KZS sokl 0,5m pod terénem : </t>
  </si>
  <si>
    <t>0,5*(14,67*2+11,31*2)</t>
  </si>
  <si>
    <t>622325125RU1</t>
  </si>
  <si>
    <t>Zateplovací systém, sokl, EPS sokl.tl.160 mm s omítkou mozaikovou</t>
  </si>
  <si>
    <t xml:space="preserve">KZS sokl nad terénem : </t>
  </si>
  <si>
    <t>(1,1+0,7)/2*14,67</t>
  </si>
  <si>
    <t>(0,7+0,5)/2*11,31</t>
  </si>
  <si>
    <t>(1,1+0,5)/2*11,31</t>
  </si>
  <si>
    <t>(0,5+0,3+0,5)/3*14,67</t>
  </si>
  <si>
    <t>-0,6*0,48</t>
  </si>
  <si>
    <t>622319118RR1</t>
  </si>
  <si>
    <t>Zateplovací systém, sokl-ostění, EPS P 40 mm s omítkou mozaikovou</t>
  </si>
  <si>
    <t xml:space="preserve">Okno v suterénu : </t>
  </si>
  <si>
    <t>0,1*(0,48*2+0,62)</t>
  </si>
  <si>
    <t>622311135RT1</t>
  </si>
  <si>
    <t>Zateplovací systém, fasáda, EPS F tl.160 mm</t>
  </si>
  <si>
    <t>6,3*(14,67+11,31+4,64+7,89)</t>
  </si>
  <si>
    <t>2,3*(1,76+1,44+7,95+3,42)</t>
  </si>
  <si>
    <t>3,6*(10,04+1,68)</t>
  </si>
  <si>
    <t>-0,2*4,47-23,6003-40,34381</t>
  </si>
  <si>
    <t>622311153RT1</t>
  </si>
  <si>
    <t>Zateplovací systém, ostění, EPS F tl. 30 mm s omítkou</t>
  </si>
  <si>
    <t>0,1*(1,462+1,976*2+(1,2+0,4*2)*2+1,0+2,02*2+1,55+1,55*2+(1,47+1,55*2)*2+1,49+1,55*2+1,46+1,55*2+1,1+1,25*2)</t>
  </si>
  <si>
    <t>0,1*(1,55+1,55*2+3,01+2,54*2+1,48+1,56*2+1,47+1,56*2+(1,47+1,55*2)*2+1,1+1,25*2+(0,58+0,85*2)*2)</t>
  </si>
  <si>
    <t>622315162R00</t>
  </si>
  <si>
    <t>Zateplovací systém, parapet, EPS P tl. 20 mm</t>
  </si>
  <si>
    <t>0,3*21,23</t>
  </si>
  <si>
    <t>62231952RR1</t>
  </si>
  <si>
    <t>Zateplovací systém, fasáda, XPS tl. 100 mm s omítkou</t>
  </si>
  <si>
    <t xml:space="preserve">KZS pod obklad ze Sibirského Modřínu : </t>
  </si>
  <si>
    <t>5,46*6,0-(1,47*1,56+1,47*1,55*2+1,49*1,55)</t>
  </si>
  <si>
    <t>622473187RT2</t>
  </si>
  <si>
    <t>Příplatek za okenní lištu (APU) - montáž včetně dodávky lišty</t>
  </si>
  <si>
    <t xml:space="preserve">Kolem oken a dveří : </t>
  </si>
  <si>
    <t>1,462+1,976*2+1,2*2+0,4*4+1,03+2,02*2+1,55*3+1,47*2+1,55*8+1,49+1,46+1,1+1,25*2</t>
  </si>
  <si>
    <t>1,55*3+3,01+2,54*2+0,58*2+0,85*4+1,48+1,47*3+1,56*4+1,55*4+1,1+1,25+0,59+0,85*2</t>
  </si>
  <si>
    <t>622300152R00</t>
  </si>
  <si>
    <t>Montáž dilatační lišty</t>
  </si>
  <si>
    <t>Dilatační lišta na fasádě : 6,13</t>
  </si>
  <si>
    <t>28350205R</t>
  </si>
  <si>
    <t>Profil dilatační průběžný</t>
  </si>
  <si>
    <t xml:space="preserve">vč.ztratného 10% : </t>
  </si>
  <si>
    <t>6,13*1,1</t>
  </si>
  <si>
    <t>642942111RT2</t>
  </si>
  <si>
    <t>Osazení zárubní dveřních ocelových, pl. do 2,5 m2 včetně dodávky zárubně  60 x 197</t>
  </si>
  <si>
    <t>1.Nadzemní podlaží : 2,0</t>
  </si>
  <si>
    <t>2.Nadzemní podlaží : 4,0</t>
  </si>
  <si>
    <t>642942111RT3</t>
  </si>
  <si>
    <t>Osazení zárubní dveřních ocelových, pl. do 2,5 m2 včetně dodávky zárubně  70 x 197</t>
  </si>
  <si>
    <t>1.Nadzemní podlaží : 5,0</t>
  </si>
  <si>
    <t>2.Nadzemní podlaží : 1,0</t>
  </si>
  <si>
    <t>642942111RT4</t>
  </si>
  <si>
    <t>Osazení zárubní dveřních ocelových, pl. do 2,5 m2 včetně dodávky zárubně  80 x 197</t>
  </si>
  <si>
    <t>1.Nadzemní podlaží : 7,0</t>
  </si>
  <si>
    <t>2.Nadzemní podlaží : 6,0</t>
  </si>
  <si>
    <t>642942111RU5</t>
  </si>
  <si>
    <t>Osazení zárubní dveřních ocelových, pl. do 2,5 m2 včetně dodávky zárubně  90 x 197</t>
  </si>
  <si>
    <t>1.Nadzemní podlaží : 1,0</t>
  </si>
  <si>
    <t>642941111RT1</t>
  </si>
  <si>
    <t>Pouzdro pro posuvné dveře jednostranné, do zdiva jednostranné pouzdro 600/1970 mm</t>
  </si>
  <si>
    <t>642941111RT2</t>
  </si>
  <si>
    <t>Pouzdro pro posuvné dveře jednostranné, do zdiva jednostranné pouzdro 700/1970 mm</t>
  </si>
  <si>
    <t>648991111RT4</t>
  </si>
  <si>
    <t>Osazení parapet.desek plast. a lamin. š. do 20cm včetně dodávky plastové parapetní desky š. 200 mm</t>
  </si>
  <si>
    <t>1.Nadzemní podlaží : 1,2*2</t>
  </si>
  <si>
    <t>2.Nadzemní podlaží : 1,55</t>
  </si>
  <si>
    <t>648991113RT5</t>
  </si>
  <si>
    <t>Osazení parapet.desek plast. a lamin. š.nad 20cm včetně dodávky plastové parapetní desky š. 400 mm</t>
  </si>
  <si>
    <t>1,46+1,49+1,47*2+1,55</t>
  </si>
  <si>
    <t>1,47*3+1,48+0,58*2+0,59</t>
  </si>
  <si>
    <t>648991113RT6</t>
  </si>
  <si>
    <t>Osazení parapet.desek plast. a lamin. š.nad 20cm včetně dodávky plastové parapetní desky š. 500 mm</t>
  </si>
  <si>
    <t>1.Nadzemní podlaží : 1,1</t>
  </si>
  <si>
    <t>2.Nadzemní podlaží : 1,1</t>
  </si>
  <si>
    <t>917862111R00</t>
  </si>
  <si>
    <t>Osazení stojat. obrub.bet. s opěrou,lože z C 12/15</t>
  </si>
  <si>
    <t xml:space="preserve">Osazení obrubíku kolem okapového chodníku : </t>
  </si>
  <si>
    <t>59217335R</t>
  </si>
  <si>
    <t>Obrubník zahradní ABO 10-20 1000/50/250 mm šedý</t>
  </si>
  <si>
    <t xml:space="preserve">Obrubník, vč.ztratného 10% : </t>
  </si>
  <si>
    <t>13,51*1,1</t>
  </si>
  <si>
    <t>918101111R00</t>
  </si>
  <si>
    <t>Lože pod obrubníky nebo obruby dlažeb z C 12/15</t>
  </si>
  <si>
    <t>0,2*0,2*13,51</t>
  </si>
  <si>
    <t>941941031R00</t>
  </si>
  <si>
    <t>Montáž lešení leh.řad.s podlahami,š.do 1 m, H 10 m</t>
  </si>
  <si>
    <t>(6,21+6,56)/2*15,35</t>
  </si>
  <si>
    <t>(6,21+5,905)/2*10,99*2</t>
  </si>
  <si>
    <t>5,905*15,35</t>
  </si>
  <si>
    <t>941941191R00</t>
  </si>
  <si>
    <t>Příplatek za každý měsíc použití lešení k pol.1031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</si>
  <si>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</si>
  <si>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</si>
  <si>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</si>
  <si>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</si>
  <si>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</si>
  <si>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</si>
  <si>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</si>
  <si>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</si>
  <si>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</si>
  <si>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</si>
  <si>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589,36339/2,8</t>
  </si>
  <si>
    <t>952901111R00</t>
  </si>
  <si>
    <t>Vyčištění budov o výšce podlaží do 4 m</t>
  </si>
  <si>
    <t>3,63+6,0+6,5+11,9+3,65+6,34+1,58+2,77+11,97+13,39+6,0+1,29+8,2+15,82+4,16+2,99</t>
  </si>
  <si>
    <t>14,6+3,0+1,51+3,03+11,2+12,7+5,46+2,42+1,69+5,21+15,6+3,05+6,02</t>
  </si>
  <si>
    <t>953941312R00</t>
  </si>
  <si>
    <t>Osazení hasicího přístroje na stěnu</t>
  </si>
  <si>
    <t>44984114R</t>
  </si>
  <si>
    <t>Přístroj hasicí práškový</t>
  </si>
  <si>
    <t>962031114R00</t>
  </si>
  <si>
    <t>Bourání příček z cihel pálených plných tl. 80 mm</t>
  </si>
  <si>
    <t>B4 : 0,61*2,69</t>
  </si>
  <si>
    <t>B5 : 2,5*(2,05+1,46)-0,7*2,02*2</t>
  </si>
  <si>
    <t>B6 : 0,61*2,7</t>
  </si>
  <si>
    <t>B8 : 1,89*2,75</t>
  </si>
  <si>
    <t>B11 : 0,59*2,75</t>
  </si>
  <si>
    <t>B3 : 0,6*2,82</t>
  </si>
  <si>
    <t>B8 : 0,6*2,86</t>
  </si>
  <si>
    <t>962032231R00</t>
  </si>
  <si>
    <t>Bourání zdiva z cihel pálených na MVC</t>
  </si>
  <si>
    <t>B9 : (2,8*(1,98*2+4,36)-0,6*0,85-0,86*0,9)*0,2</t>
  </si>
  <si>
    <t>971033621R00</t>
  </si>
  <si>
    <t>Vybourání otv. zeď cihel. pl.4 m2, tl.10 cm, MVC</t>
  </si>
  <si>
    <t>Dveře mezi 1.14 a 1.15 : 0,8*2,02</t>
  </si>
  <si>
    <t>971033631R00</t>
  </si>
  <si>
    <t>Vybourání otv. zeď cihel. pl.4 m2, tl.15 cm, MVC</t>
  </si>
  <si>
    <t>B10 : 0,81*2,02+1,91*0,24</t>
  </si>
  <si>
    <t>971033541R00</t>
  </si>
  <si>
    <t>Vybourání otv. zeď cihel. pl.1 m2, tl.30 cm, MVC</t>
  </si>
  <si>
    <t>B2 : (1,56*0,24+0,31*0,4)*0,33</t>
  </si>
  <si>
    <t>B3 : (1,56*0,24+0,32*0,4)*0,33</t>
  </si>
  <si>
    <t>971033641R00</t>
  </si>
  <si>
    <t>Vybourání otv. zeď cihel. pl.4 m2, tl.30 cm, MVC</t>
  </si>
  <si>
    <t>B2 : (0,8*2,02+1,16*0,14)*0,33</t>
  </si>
  <si>
    <t>B4 : (1,25*2,54+0,88*0,99*2+3,61*0,24)*0,33</t>
  </si>
  <si>
    <t>B7 : (0,9*2,02+1,14*0,1)*0,19</t>
  </si>
  <si>
    <t>971033561R00</t>
  </si>
  <si>
    <t>Vybourání otv. zeď cihel. pl.1 m2, tl.60 cm, MVC</t>
  </si>
  <si>
    <t>B12 : (0,2*1,25+0,9*0,19+1,46*0,24)*0,61</t>
  </si>
  <si>
    <t>B13 - nadpraží+překlad : 1,91*0,24*0,5</t>
  </si>
  <si>
    <t>B5 : (0,22*1,25+0,88*0,37+1,46*0,24)*0,48</t>
  </si>
  <si>
    <t>971033651R00</t>
  </si>
  <si>
    <t>Vybourání otv. zeď cihel. pl.4 m2, tl.60 cm, MVC</t>
  </si>
  <si>
    <t>B9 : (0,65*0,86+0,7*0,6+0,09*1,55+1,91*0,24)*0,51</t>
  </si>
  <si>
    <t>967031132R00</t>
  </si>
  <si>
    <t>Přisekání rovných ostění cihelných na MVC</t>
  </si>
  <si>
    <t xml:space="preserve">2.Nadzemní podlaží - větší šířka dveří : </t>
  </si>
  <si>
    <t>dveře do m.č.2.03 : 2,02*0,09</t>
  </si>
  <si>
    <t>dveře do m.č.2.04 : 2,02*0,09</t>
  </si>
  <si>
    <t>dveře do m.č.2.09 : 2,02*0,09</t>
  </si>
  <si>
    <t>973031325R00</t>
  </si>
  <si>
    <t>Vysekání kapes zeď cihel. MVC, pl. 0,1m2, do hl. 30cm</t>
  </si>
  <si>
    <t xml:space="preserve">Vysekání kapes ve zdivu pro stropní trámy : </t>
  </si>
  <si>
    <t xml:space="preserve">Strop nad 1.NP - trámy 160x220 : </t>
  </si>
  <si>
    <t>7*2+4*2+4+4+3*2+1+3*2+2*2</t>
  </si>
  <si>
    <t xml:space="preserve">Strop nad 2.NP - trámy 160x220 : </t>
  </si>
  <si>
    <t>(4+2+3)*2+3+4*2+2+3*2+3*2</t>
  </si>
  <si>
    <t>968061125R00</t>
  </si>
  <si>
    <t>Vyvěšení dřevěných dveřních křídel pl. do 2 m2</t>
  </si>
  <si>
    <t xml:space="preserve">1.Nadzemní podalží : </t>
  </si>
  <si>
    <t>B1 : 1,0</t>
  </si>
  <si>
    <t>B5 : 2,0</t>
  </si>
  <si>
    <t>B7 : 1,0</t>
  </si>
  <si>
    <t>B10 : 1,0</t>
  </si>
  <si>
    <t>Výměna dveří : 10,0</t>
  </si>
  <si>
    <t>B6 : 1,0</t>
  </si>
  <si>
    <t>766662811R00</t>
  </si>
  <si>
    <t>Demontáž prahů dveří 1křídlových</t>
  </si>
  <si>
    <t>968072455R00</t>
  </si>
  <si>
    <t>Vybourání kovových dveřních zárubní pl. do 2 m2</t>
  </si>
  <si>
    <t>B1 : 1,0*2,02</t>
  </si>
  <si>
    <t>B5 : 0,7*2,02*2</t>
  </si>
  <si>
    <t>B7 : 0,7*2,02</t>
  </si>
  <si>
    <t>B10 : 0,9*2,02</t>
  </si>
  <si>
    <t>Výměna dveří : 0,7*2,02+0,8*2,02*6+0,9*2,02+0,6*2,02*2</t>
  </si>
  <si>
    <t>B1 : 0,8*2,02</t>
  </si>
  <si>
    <t>B6 : 0,9*2,02</t>
  </si>
  <si>
    <t>Výměna dveří : 0,8*2,02*6+0,6*2,02*4</t>
  </si>
  <si>
    <t>968083001R00</t>
  </si>
  <si>
    <t>Vybourání plastových oken do 1 m2</t>
  </si>
  <si>
    <t>B2 : 0,89*0,88</t>
  </si>
  <si>
    <t>B3 : 0,88*0,88</t>
  </si>
  <si>
    <t>B9 : 0,6*0,85+0,86*0,9</t>
  </si>
  <si>
    <t>B12 : 0,9*0,9</t>
  </si>
  <si>
    <t>B5 : 0,88*0,88</t>
  </si>
  <si>
    <t>Zbytek oken : 0,58*0,85*2+0,59*0,85</t>
  </si>
  <si>
    <t>Suterén : 0,62*0,48</t>
  </si>
  <si>
    <t>968083002R00</t>
  </si>
  <si>
    <t>Vybourání plastových oken do 2 m2</t>
  </si>
  <si>
    <t>1,49*1,55+1,47*1,55*2</t>
  </si>
  <si>
    <t>B4 : 0,88*1,55*2</t>
  </si>
  <si>
    <t>Zbytek oken : 1,48*1,56+1,47*1,56+1,47*1,55*2</t>
  </si>
  <si>
    <t>968083003R00</t>
  </si>
  <si>
    <t>Vybourání plastových oken do 4 m2</t>
  </si>
  <si>
    <t>B13 : 1,46*1,55</t>
  </si>
  <si>
    <t>968083011R00</t>
  </si>
  <si>
    <t>Vybourání plastových dveří prosklených pl. do 2 m2</t>
  </si>
  <si>
    <t>1.Nadzemní podlaží : 1,03*2,02</t>
  </si>
  <si>
    <t>968083022R00</t>
  </si>
  <si>
    <t>Vybourání plastových plných dveří pl.nad 2 m2</t>
  </si>
  <si>
    <t>1.Nadzemní podlaží : 1,462*1,976</t>
  </si>
  <si>
    <t>968096001R00</t>
  </si>
  <si>
    <t xml:space="preserve">Bourání parapetů plastových š. do 20 cm </t>
  </si>
  <si>
    <t>B2 : 0,89</t>
  </si>
  <si>
    <t>B3 : 0,88</t>
  </si>
  <si>
    <t>B9 : 0,6+0,86</t>
  </si>
  <si>
    <t>B12 : 0,9</t>
  </si>
  <si>
    <t>B4 : 0,88*2</t>
  </si>
  <si>
    <t>B5 : 0,88</t>
  </si>
  <si>
    <t>960111221R00</t>
  </si>
  <si>
    <t>Bourání konstrukcí betonových a ŽB</t>
  </si>
  <si>
    <t>B14 : 1,68*1,25*1,0</t>
  </si>
  <si>
    <t>962032631R00</t>
  </si>
  <si>
    <t>Bourání zdiva komínového z cihel na MVC</t>
  </si>
  <si>
    <t xml:space="preserve">Bourání komínu po úroveň půdy : </t>
  </si>
  <si>
    <t>0,45*0,74*3,965</t>
  </si>
  <si>
    <t>0,46*0,77*3,965</t>
  </si>
  <si>
    <t>0,6*0,5*3,425</t>
  </si>
  <si>
    <t>765332860R00</t>
  </si>
  <si>
    <t>Demontáž betonové krytiny, zvětr. malta, do suti</t>
  </si>
  <si>
    <t xml:space="preserve">Bourání stávající střechy : </t>
  </si>
  <si>
    <t>((14,95+6,8)/2*5)*2</t>
  </si>
  <si>
    <t>(8,17/2*5)*2</t>
  </si>
  <si>
    <t>712300832R00</t>
  </si>
  <si>
    <t>Odstranění povlakové krytiny střech do 10° 2vrstvé</t>
  </si>
  <si>
    <t xml:space="preserve">Bourání přístavby : </t>
  </si>
  <si>
    <t>1,98*4,76</t>
  </si>
  <si>
    <t>41190000RRAA</t>
  </si>
  <si>
    <t>Demontáž trámového stropu včetně podhledu a záklopu</t>
  </si>
  <si>
    <t xml:space="preserve">2.Nadzemní podlaží - bourání stropu, vč.odvozu suti : </t>
  </si>
  <si>
    <t>B9 : 4,76*1,98</t>
  </si>
  <si>
    <t xml:space="preserve">Bourání stropů nad 2.NP : </t>
  </si>
  <si>
    <t>1,54*5,67+1,05*1,782+2,98*2,68+2,98*3,9+3,31*3,83+3,92*2,3+3,92*4,02+2,64*4,05</t>
  </si>
  <si>
    <t xml:space="preserve">Bourání stropu na 1.NP : </t>
  </si>
  <si>
    <t>1,54*5,67+1,05*1,782+2,98*2,68+2,98*3,9+3,31*3,83+3,92*2,3+3,92*4,02+2,64*4,05+3,47*1,47</t>
  </si>
  <si>
    <t>762900030RAB</t>
  </si>
  <si>
    <t>Demontáž dřevěného krovu s bedněním</t>
  </si>
  <si>
    <t xml:space="preserve">Demontáž stávajícího krovu,vč.bourané přístavby + odvoz suti : </t>
  </si>
  <si>
    <t>14,95*7,57+1,98*4,76</t>
  </si>
  <si>
    <t>764454802R00</t>
  </si>
  <si>
    <t>Demontáž odpadních trub kruhových,D 120 mm</t>
  </si>
  <si>
    <t>7,0*3+3,23</t>
  </si>
  <si>
    <t>764359811R00</t>
  </si>
  <si>
    <t>Demontáž kotlíku kónického, sklon do 45°</t>
  </si>
  <si>
    <t>764352811R00</t>
  </si>
  <si>
    <t>Demontáž žlabů půlkruh. rovných, rš 330 mm, do 45°</t>
  </si>
  <si>
    <t>14,95*2+8,17*2+10,18</t>
  </si>
  <si>
    <t>764362811R00</t>
  </si>
  <si>
    <t>Demontáž střešního okna, hladká krytina, do 45°</t>
  </si>
  <si>
    <t>965031131R00</t>
  </si>
  <si>
    <t>Bourání podlah z cihel naplocho, plochy nad 1 m2</t>
  </si>
  <si>
    <t>Bourání podlahy půdy : 95,90</t>
  </si>
  <si>
    <t>965048511R00</t>
  </si>
  <si>
    <t>Broušení betonových povrchů tl.1-5 mm</t>
  </si>
  <si>
    <t xml:space="preserve">Broušení anhydritových povrchů v 1.NP : </t>
  </si>
  <si>
    <t>3,63+6,0+6,5+11,9+7,54+2,14+4,0+11,0+13,42+8,75+1,28+4,16+8,2+15,82</t>
  </si>
  <si>
    <t>776510010RA0</t>
  </si>
  <si>
    <t>Demontáž povlakových podlah z nášlapné plochy vč.soklíků</t>
  </si>
  <si>
    <t>M.č.1.05 : 7,54</t>
  </si>
  <si>
    <t>M.č.1.08 : 11,0</t>
  </si>
  <si>
    <t>M.č.1.09 : 13,42</t>
  </si>
  <si>
    <t>M.č.1.10 : 8,75</t>
  </si>
  <si>
    <t>M.č.1.13 : 8,2</t>
  </si>
  <si>
    <t>M.č.2.02 : 7,76</t>
  </si>
  <si>
    <t>M.č.2.03 : 3,0</t>
  </si>
  <si>
    <t>M.č.2.06 : 11,2</t>
  </si>
  <si>
    <t>M.č.2.07 : 12,7</t>
  </si>
  <si>
    <t>M.č.2.11 : 8,6</t>
  </si>
  <si>
    <t>M.č.2.12 : 15,6</t>
  </si>
  <si>
    <t>965048155R00</t>
  </si>
  <si>
    <t>Dočištění povrchu a přebroušení po odstranění podlah</t>
  </si>
  <si>
    <t>965081713R00</t>
  </si>
  <si>
    <t>Bourání dlažeb keramických tl.10 mm, nad 1 m2</t>
  </si>
  <si>
    <t>M.č.1.01-1.04 : 3,63+6,0+6,5+11,9</t>
  </si>
  <si>
    <t>M.č.2.04 : 1,51</t>
  </si>
  <si>
    <t>M.č.2.05 : 3,03</t>
  </si>
  <si>
    <t>Schodiště : 18*0,25+18*0,18+12*0,22+12*0,24</t>
  </si>
  <si>
    <t>762526811R00</t>
  </si>
  <si>
    <t>Demontáž podlah bez polštářů z dřevotřísky</t>
  </si>
  <si>
    <t xml:space="preserve">Bourání vrstvy podlah pod podlahovýma krytinama z OSB desek v 2.NP : </t>
  </si>
  <si>
    <t>14,6+7,76+3,0+1,51+3,03+11,2+12,7+2,42+1,69+5,21+8,6+15,6</t>
  </si>
  <si>
    <t>978059531R00</t>
  </si>
  <si>
    <t>Odsekání vnitřních obkladů stěn nad 2 m2</t>
  </si>
  <si>
    <t>M.č.1.06 : 2,0*(1,89+1,25*2)-0,6*0,45-0,7*2,02</t>
  </si>
  <si>
    <t>M.č.1.07 : 2,0*(1,89+2,13)-0,86*0,45</t>
  </si>
  <si>
    <t>M.č.1.11 : 2,0*(1,46+0,8)</t>
  </si>
  <si>
    <t>M.č.1.12 : 2,0*(2,05+2,03*2)-0,9*0,75</t>
  </si>
  <si>
    <t>M.č.2.04 : 2,0*(1,75*2+0,86*2)-0,58*0,85-0,7*2,02</t>
  </si>
  <si>
    <t>M.č.2.05 : 2,0*(1,75*2+1,73*2)-0,58*0,85-0,7*2,02</t>
  </si>
  <si>
    <t>M.č.2.09 : 2,0*(1,85*2+0,94*2)-0,7*2,02-0,59*0,85</t>
  </si>
  <si>
    <t>M.č.2.10 : 2,0*(2,11*2+2,47*2)-0,88*0,88-0,7*2,02</t>
  </si>
  <si>
    <t>978013191R00</t>
  </si>
  <si>
    <t>Otlučení omítek vnitřních stěn v rozsahu do 100 %</t>
  </si>
  <si>
    <t>M.č.1.01 : 2,4*(1,93*2+1,88*2)-1,0*2,02-0,9*2,02-0,8*2,02</t>
  </si>
  <si>
    <t>M.č.1.02 : 2,4*(2,48+0,9+2,41+0,3*4)+3,24/2*(1,34+3,8)</t>
  </si>
  <si>
    <t>M.č.1.03 : 2,72*(3,23*2+2,015*2)-1,0*2,02-0,8*2,02-1,2*0,4-0,88*0,48</t>
  </si>
  <si>
    <t>M.č.1.04 : 2,7*(3,86*2+3,09*2)-1,0*2,02-1,462*1,976-1,2*0,4-0,88*0,48</t>
  </si>
  <si>
    <t>M.č.1.05 : 2,74*(2,94*2+2,58*2)-0,9*2,02-0,7*2,02*2-1,66*2,02</t>
  </si>
  <si>
    <t>M.č.1.06 : 0,74*(1,89+1,25*2)-0,6*0,35-0,7*2,02</t>
  </si>
  <si>
    <t>M.č.1.07 : 0,74*(2,13*2+1,89)-0,86*0,45</t>
  </si>
  <si>
    <t>M.č.1.08 : 2,75*(3,12*2+2,87*2)-1,66*2,02-1,47*1,55</t>
  </si>
  <si>
    <t>M.č.1.09 : 2,74*(3,6*2+3,67*2+0,15*2)-0,9*2,02-1,47*1,55</t>
  </si>
  <si>
    <t>M.č.1.10 : 2,69*(2,55*2+2,99*2)-1,0*1,97-0,9*2,02*2</t>
  </si>
  <si>
    <t>M.č.1.11 : 0,5*(1,46+0,8)</t>
  </si>
  <si>
    <t>M.č.1.12 : 0,5*(2,05+2,03*2)-0,9*0,25</t>
  </si>
  <si>
    <t>M.č.1.13 : 2,7*(3,82*2+2,27*2)-1,49*1,55-0,9*2,02*2</t>
  </si>
  <si>
    <t>M.č.1.14 : 2,5*(4,42*2+3,58*2)-1,46*1,55-0,9*2,02</t>
  </si>
  <si>
    <t>M.č.2.01 : 2,87*(5,67+2,59+1,0+1,782)-0,9*2,02-3,01*2,54-0,8*2,02</t>
  </si>
  <si>
    <t>M.č.2.03 : 2,87*(1,15*2+2,59*2)-0,9*2,02*2-0,7*2,02*2</t>
  </si>
  <si>
    <t>M.č.2.04 : 0,83*(1,75*2+0,86*2)-0,58*0,48</t>
  </si>
  <si>
    <t>M.č.2.05 : 0,83*(1,75*2+1,73*2)-0,58*0,48</t>
  </si>
  <si>
    <t>M.č.2.06 : 2,82*(3,9*2+2,98*2)-0,9*2,02*2-1,48*1,56</t>
  </si>
  <si>
    <t>M.č.2.07 : 2,87*(3,31*2+3,83*2)-0,9*2,02-1,47*1,56</t>
  </si>
  <si>
    <t>M.č.2.08 : 2,89*(1,44*2+1,7*2)-0,7*2,02*2-0,9*2,02</t>
  </si>
  <si>
    <t>M.č.2.09 : 0,89*(1,85*2+0,94*2)-0,59*0,56</t>
  </si>
  <si>
    <t>M.č.2.10 : 0,89*(2,47*2-2,11*2)-0,88*0,53</t>
  </si>
  <si>
    <t>M.č.2.11 : 2,86*(2,3*2+3,92*2)-0,9*2,02*2-1,47*1,55</t>
  </si>
  <si>
    <t>M.č.2.12 : 2,89*(4,02*2+3,92*2)-0,9*2,02*2-1,47*1,55</t>
  </si>
  <si>
    <t>978015291R00</t>
  </si>
  <si>
    <t>Otlučení omítek vnějších MVC v složit.1-4 do 100 %</t>
  </si>
  <si>
    <t xml:space="preserve">Osekání vnější omítky vč.soklu : </t>
  </si>
  <si>
    <t>(7,645+7,32)/2*7,57</t>
  </si>
  <si>
    <t>(4,1+3,95)/2*3,93</t>
  </si>
  <si>
    <t>3,77*9,59</t>
  </si>
  <si>
    <t>(2,905+3,18)/2*4,76</t>
  </si>
  <si>
    <t>(2,905+3,0)/2*1,98</t>
  </si>
  <si>
    <t>(6,6+7,3)/2*7,57</t>
  </si>
  <si>
    <t>(7,3+7,645)/2*14,35</t>
  </si>
  <si>
    <t>-(1,462*1,976+0,89*0,88+0,88*0,88+1,03*2,02+0,6*0,85+0,86*0,9+1,47*1,55+1,47*1,55+1,49*1,55+1,46*1,55+0,9*0,9)</t>
  </si>
  <si>
    <t>-(0,6*0,85+0,86*0,9+0,58*0,85*2+1,48*1,56+1,47*1,56+1,47*1,55*2+0,88*0,88+0,59*0,85)</t>
  </si>
  <si>
    <t>725110811R00</t>
  </si>
  <si>
    <t>Demontáž klozetů splachovacích</t>
  </si>
  <si>
    <t>soubor</t>
  </si>
  <si>
    <t>2.Nadzemní podlaží : 2,0</t>
  </si>
  <si>
    <t>725210821R00</t>
  </si>
  <si>
    <t>Demontáž umyvadel bez výtokových armatur</t>
  </si>
  <si>
    <t>725220832R00</t>
  </si>
  <si>
    <t>Demontáž van litinových volných</t>
  </si>
  <si>
    <t>766812841R00</t>
  </si>
  <si>
    <t>Demontáž kuchyňských linek do 3,0 m</t>
  </si>
  <si>
    <t>999281108R00</t>
  </si>
  <si>
    <t>Přesun hmot pro opravy a údržbu do výšky 12 m</t>
  </si>
  <si>
    <t>Přesun hmot</t>
  </si>
  <si>
    <t>POL7_</t>
  </si>
  <si>
    <t>711823121RT2</t>
  </si>
  <si>
    <t>Montáž nopové fólie svisle včetně dodávky fólie</t>
  </si>
  <si>
    <t xml:space="preserve">Nopová fólie ve drenážním výkopu : </t>
  </si>
  <si>
    <t>1,2*(14,69*2+11,3*2+0,5*5)</t>
  </si>
  <si>
    <t>711212000R00</t>
  </si>
  <si>
    <t>Penetrace podkladu pod hydroizolační nátěr,vč.dod.</t>
  </si>
  <si>
    <t>711212002R00</t>
  </si>
  <si>
    <t>Hydroizolační povlak - nátěr nebo stěrka</t>
  </si>
  <si>
    <t xml:space="preserve">Pod obklady v koupelnách : </t>
  </si>
  <si>
    <t>M.č.1.08 : 2,0*(1,59*2+1,75*2)-0,8*2,0</t>
  </si>
  <si>
    <t>M.č.1.16 : 2,0*(1,86*2+1,565*2)-0,8*2,0</t>
  </si>
  <si>
    <t>M.č.2.04 : 2,0*(1,73*2+1,75*2)-0,58*0,37-0,7*2,0</t>
  </si>
  <si>
    <t>M.č.2.12 : 2,0*(1,27*2+2,3*2)-0,7*2,0</t>
  </si>
  <si>
    <t xml:space="preserve">Pod dlažby v koupelnách : </t>
  </si>
  <si>
    <t>998711202R00</t>
  </si>
  <si>
    <t>Přesun hmot pro izolace proti vodě, výšky do 12 m</t>
  </si>
  <si>
    <t>713111111R00</t>
  </si>
  <si>
    <t>Izolace tepelné stropů vrchem kladené volně</t>
  </si>
  <si>
    <t xml:space="preserve">Kročejová izolace stropu mezi deskami a OSB : </t>
  </si>
  <si>
    <t>83,3208</t>
  </si>
  <si>
    <t>28376063R</t>
  </si>
  <si>
    <t>Deska izolační kročejová EPS tl. 35-3 mm</t>
  </si>
  <si>
    <t xml:space="preserve">Izolace stropu, vč.ztratného 5% : </t>
  </si>
  <si>
    <t>83,3208*1,08</t>
  </si>
  <si>
    <t>713111130R00</t>
  </si>
  <si>
    <t>Izolace tepelné stropů, vložené mezi krokve a stropnice</t>
  </si>
  <si>
    <t xml:space="preserve">Strop nad 2.NP : </t>
  </si>
  <si>
    <t>14,60+3,0+1,51+3,03+11,20+12,70+5,46+2,42+1,69+5,21+15,60+3,05+6,02</t>
  </si>
  <si>
    <t>713111125R00</t>
  </si>
  <si>
    <t>Izolace tepelné stropů rovných spodem, lepením</t>
  </si>
  <si>
    <t>Druhá vrstva izolace stropu : 85,49</t>
  </si>
  <si>
    <t>Podhledy v suterénu : 7,62+5,62+3,54+3,52+3,53+7,32+2,59+1,01</t>
  </si>
  <si>
    <t>63151377.AR</t>
  </si>
  <si>
    <t>Deska z minerální plsti tl.160 mm</t>
  </si>
  <si>
    <t xml:space="preserve">Podhled nad 2.NP,vč.ztratného 5% : </t>
  </si>
  <si>
    <t>(85,49*2)*1,05</t>
  </si>
  <si>
    <t>283762317R</t>
  </si>
  <si>
    <t>Deska EPS s grafitem GreyWall tl.100 mm</t>
  </si>
  <si>
    <t xml:space="preserve">Podhled v suterénu,vč.ztratného 5% : </t>
  </si>
  <si>
    <t>34,75*1,05</t>
  </si>
  <si>
    <t>713141221RK3</t>
  </si>
  <si>
    <t>Montáž parozábran, přelep. spojů vč.dodávky fólie</t>
  </si>
  <si>
    <t xml:space="preserve">Izolace stropu nad 2.NP : </t>
  </si>
  <si>
    <t>85,49</t>
  </si>
  <si>
    <t>998713202R00</t>
  </si>
  <si>
    <t>Přesun hmot pro izolace tepelné, výšky do 12 m</t>
  </si>
  <si>
    <t>721176223R00</t>
  </si>
  <si>
    <t>Potrubí KG svodné (ležaté) D 125 mm</t>
  </si>
  <si>
    <t>POL1_1</t>
  </si>
  <si>
    <t>721176224R00</t>
  </si>
  <si>
    <t>Potrubí KG svodné (ležaté) D 160 mm</t>
  </si>
  <si>
    <t>721176115R00</t>
  </si>
  <si>
    <t>Potrubí HT odpadní svislé D 100 mm</t>
  </si>
  <si>
    <t>721176103R00</t>
  </si>
  <si>
    <t>Potrubí HT připojovací D 50 mm</t>
  </si>
  <si>
    <t>721176104R00</t>
  </si>
  <si>
    <t>Potrubí HT připojovací D 70 mm</t>
  </si>
  <si>
    <t>721176105R00</t>
  </si>
  <si>
    <t>Potrubí HT připojovací D 100 mm</t>
  </si>
  <si>
    <t>721176140R00</t>
  </si>
  <si>
    <t>Potrubí HT větrací (svislé) D 70 mm</t>
  </si>
  <si>
    <t>721273200RT2</t>
  </si>
  <si>
    <t>Souprava ventilační střešní HL souprava větrací hlavice PP  D 75 mm</t>
  </si>
  <si>
    <t>721177725R00</t>
  </si>
  <si>
    <t>Čisticí kus, odpadní svislé D 100</t>
  </si>
  <si>
    <t>721290111R00</t>
  </si>
  <si>
    <t>Zkouška těsnosti kanalizace vodou DN 125</t>
  </si>
  <si>
    <t>13,0+12,0+22,5+1,5+3+10,5</t>
  </si>
  <si>
    <t>721290112R00</t>
  </si>
  <si>
    <t>Zkouška těsnosti kanalizace vodou DN 200</t>
  </si>
  <si>
    <t>721R1</t>
  </si>
  <si>
    <t>Stavební přípomoce - kanalizace</t>
  </si>
  <si>
    <t>kpl</t>
  </si>
  <si>
    <t xml:space="preserve">Demontáže stávajícího potrubí vč.bouracích prací : </t>
  </si>
  <si>
    <t xml:space="preserve">Vysekání drážek a bourání otvorů pro nové potrubí : </t>
  </si>
  <si>
    <t xml:space="preserve">Vybetonování/zazdění po sekání drážek a bourání otvorů : </t>
  </si>
  <si>
    <t xml:space="preserve">Veškeré potřebné zemní práce : </t>
  </si>
  <si>
    <t>1,0</t>
  </si>
  <si>
    <t>998721202R00</t>
  </si>
  <si>
    <t>Přesun hmot pro vnitřní kanalizaci, výšky do 12 m</t>
  </si>
  <si>
    <t>722172311R00</t>
  </si>
  <si>
    <t>Potrubí z PPR, D 20x2,8 mm, PN 16, vč.zed.výpom.</t>
  </si>
  <si>
    <t>722172312R00</t>
  </si>
  <si>
    <t>Potrubí z PPR, D 25x3,5 mm, PN 16, vč.zed.výpom.</t>
  </si>
  <si>
    <t>722172313R00</t>
  </si>
  <si>
    <t>Potrubí z PPR, D 32x4,4 mm, PN 16, vč.zed.výpom.</t>
  </si>
  <si>
    <t>722181211RT6</t>
  </si>
  <si>
    <t>Izolace návleková tl. stěny 6 mm vnitřní průměr 18 mm</t>
  </si>
  <si>
    <t>722181211RT7</t>
  </si>
  <si>
    <t>Izolace návleková tl. stěny 6 mm vnitřní průměr 22 mm</t>
  </si>
  <si>
    <t>722181211RT9</t>
  </si>
  <si>
    <t>Izolace návleková tl. stěny 6 mm vnitřní průměr 28 mm</t>
  </si>
  <si>
    <t>722202514R00</t>
  </si>
  <si>
    <t>Ventil přímý kulový D 32x1</t>
  </si>
  <si>
    <t>722240143</t>
  </si>
  <si>
    <t>T-kus plastový 32 x 1'' x 32 vnitřní kovový závit</t>
  </si>
  <si>
    <t>722237134R00</t>
  </si>
  <si>
    <t>Kohout vod.kulový s vypouš. 1/2''</t>
  </si>
  <si>
    <t>722264111R00</t>
  </si>
  <si>
    <t>Vodoměr bytový SV DN 15x80 mm</t>
  </si>
  <si>
    <t>722290234R00</t>
  </si>
  <si>
    <t>Proplach a dezinfekce vodovod.potrubí DN 80</t>
  </si>
  <si>
    <t>70,0+11,0+44,0</t>
  </si>
  <si>
    <t>722R1</t>
  </si>
  <si>
    <t>Stavební přípomoce - vodovod</t>
  </si>
  <si>
    <t>998722202R00</t>
  </si>
  <si>
    <t>Přesun hmot pro vnitřní vodovod, výšky do 12 m</t>
  </si>
  <si>
    <t>725319201R00</t>
  </si>
  <si>
    <t>Montáž ostatních typů dřezů</t>
  </si>
  <si>
    <t>55231086R</t>
  </si>
  <si>
    <t>Dřez nerez 1 a 1/2 vestavný 790x500 mm</t>
  </si>
  <si>
    <t>POL3_0</t>
  </si>
  <si>
    <t>725119305R00</t>
  </si>
  <si>
    <t>Montáž klozetových mís</t>
  </si>
  <si>
    <t>64238828R</t>
  </si>
  <si>
    <t>Klozet závěsný s hlubokým splachováním, bílý</t>
  </si>
  <si>
    <t>551674068R</t>
  </si>
  <si>
    <t>Sedátko plus pro kombiklozety s poklopem antibakteriální úprava, nerezové úchyty</t>
  </si>
  <si>
    <t>725219401R00</t>
  </si>
  <si>
    <t>Montáž umyvadel na šrouby do zdiva</t>
  </si>
  <si>
    <t>64214440R</t>
  </si>
  <si>
    <t>Umyvadlo 60x45 cm otvor pro baterii bílé</t>
  </si>
  <si>
    <t>6422111R</t>
  </si>
  <si>
    <t>Umyvadlo 40x33 cm otvor pro baterii bílé</t>
  </si>
  <si>
    <t>725241512</t>
  </si>
  <si>
    <t>Vanička sprchová keramická čtvercová 800x800 mm</t>
  </si>
  <si>
    <t>725532R</t>
  </si>
  <si>
    <t>Ohřívač vody elektrický tlakový nástěnný svislý plochý TO 20l (Energetická třída A)</t>
  </si>
  <si>
    <t>725823114R00</t>
  </si>
  <si>
    <t>Baterie dřezová stojánková ruční</t>
  </si>
  <si>
    <t>725823111RT1</t>
  </si>
  <si>
    <t>Baterie umyvadlová stoján. ruční</t>
  </si>
  <si>
    <t>725845111R00</t>
  </si>
  <si>
    <t>Baterie sprchová nástěnná ruční</t>
  </si>
  <si>
    <t>998725202R00</t>
  </si>
  <si>
    <t>Přesun hmot pro zařizovací předměty, výšky do 12 m</t>
  </si>
  <si>
    <t>7312511R</t>
  </si>
  <si>
    <t>Elektrokotel závěsný 12 kW, 400 V vč.ekv.čidla, tiché relé, vysoce účinné čerpadlo (Energetická třída D)</t>
  </si>
  <si>
    <t>731341130R00</t>
  </si>
  <si>
    <t>Hadice napouštěcí pryžové D 16/23</t>
  </si>
  <si>
    <t>731RR01</t>
  </si>
  <si>
    <t>Uvedení elektrokotle do provozu</t>
  </si>
  <si>
    <t>998731202R00</t>
  </si>
  <si>
    <t>Přesun hmot pro kotelny, výšky do 12 m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</si>
  <si>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</si>
  <si>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</si>
  <si>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</si>
  <si>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</si>
  <si>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</si>
  <si>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</si>
  <si>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</si>
  <si>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</si>
  <si>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</si>
  <si>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</si>
  <si>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733RR01</t>
  </si>
  <si>
    <t>D+M koleno měděné oblouk 90° 15 mm</t>
  </si>
  <si>
    <t>733RR02</t>
  </si>
  <si>
    <t>D+M koleno měděné oblouk 90° 18 mm</t>
  </si>
  <si>
    <t>733RR03</t>
  </si>
  <si>
    <t>D+M koleno měděné oblouk 90° 22 mm</t>
  </si>
  <si>
    <t>733RR04</t>
  </si>
  <si>
    <t>D+M koleno měděné oblouk 90° 35 mm</t>
  </si>
  <si>
    <t>733RR05</t>
  </si>
  <si>
    <t>D+M pouzdro potrubní izolační 18/30 mm</t>
  </si>
  <si>
    <t>733RR06</t>
  </si>
  <si>
    <t>D+M pouzdro potrubní izolační 28/40 mm</t>
  </si>
  <si>
    <t>733291101</t>
  </si>
  <si>
    <t>Zkouška těsnosti potrubí měděné do D 35x1,5</t>
  </si>
  <si>
    <t>110,0+60,0+37,0+5,0+2,0</t>
  </si>
  <si>
    <t>733R1</t>
  </si>
  <si>
    <t>Stavební přípomoce - vytápění</t>
  </si>
  <si>
    <t xml:space="preserve">Demontáže stávajícího vytápění vč.bouracích prací : </t>
  </si>
  <si>
    <t xml:space="preserve">Vysekání drážek a bourání otvorů pro nové vytápění : </t>
  </si>
  <si>
    <t>998733202R00</t>
  </si>
  <si>
    <t>Přesun hmot pro rozvody potrubí, výšky do 6 m</t>
  </si>
  <si>
    <t>734RR03</t>
  </si>
  <si>
    <t>Armatura připojovací rohová G 3/4'' uzavírací</t>
  </si>
  <si>
    <t>734RR02</t>
  </si>
  <si>
    <t>Ventil vyvažovací a uzavírací DN15 s vypouštěním PN25</t>
  </si>
  <si>
    <t>734RR01</t>
  </si>
  <si>
    <t>Hlavice 30x1,5 termostatická kapalinová s kapilárou 2 m a jímkou 20° - 60°C</t>
  </si>
  <si>
    <t>734RR04</t>
  </si>
  <si>
    <t>Kohout kulový 5/4'' páka F/F, voda</t>
  </si>
  <si>
    <t>734RR05</t>
  </si>
  <si>
    <t>Kohout kulový 1/2'' páka F/F, voda</t>
  </si>
  <si>
    <t>998734202R00</t>
  </si>
  <si>
    <t>Přesun hmot pro armatury, výšky do 12 m</t>
  </si>
  <si>
    <t>735157140R00</t>
  </si>
  <si>
    <t>Otopné těleso panelové typ 10 VK hladké výška/délka 500/400 mm</t>
  </si>
  <si>
    <t>735157143R00</t>
  </si>
  <si>
    <t>Otopné těleso panelové typ 10 VK hladké výška/délka 500/700 mm</t>
  </si>
  <si>
    <t>735157443R00</t>
  </si>
  <si>
    <t>Otopné těleso panelové typ 20 VK hladké výška/délka 500/700 mm</t>
  </si>
  <si>
    <t>735157543R00</t>
  </si>
  <si>
    <t>Otopné těleso panelové typ 21 VK hladké výška/délka 500/700 mm</t>
  </si>
  <si>
    <t>735157544R00</t>
  </si>
  <si>
    <t>Otopné těleso panelové typ 21 VK hladké výška/délka 500/800 mm</t>
  </si>
  <si>
    <t>735157545R00</t>
  </si>
  <si>
    <t>Otopné těleso panelové typ 21 VK hladké výška/délka 500/900 mm</t>
  </si>
  <si>
    <t>735RR01</t>
  </si>
  <si>
    <t>Sifon pračkový podomítku chrom</t>
  </si>
  <si>
    <t>735157546R00</t>
  </si>
  <si>
    <t>Otopné těleso panelové typ 21 VK hladké výška/délka 500/1000 mm</t>
  </si>
  <si>
    <t>735157547R00</t>
  </si>
  <si>
    <t>Otopné těleso panelové typ 21 VK hladké výška/délka 500/1100 mm</t>
  </si>
  <si>
    <t>735157548R00</t>
  </si>
  <si>
    <t>Otopné těleso panelové typ 21 VK hladké výška/délka 500/1200 mm</t>
  </si>
  <si>
    <t>735157550R00</t>
  </si>
  <si>
    <t>Otopné těleso panelové typ 21 VK hladké výška/délka 500/1600 mm</t>
  </si>
  <si>
    <t>735157646R00</t>
  </si>
  <si>
    <t>Otopné těleso panelové typ 22 VK hladké výška/délka 500/1000 mm</t>
  </si>
  <si>
    <t>73515764R00</t>
  </si>
  <si>
    <t>Otopné těleso panelové typ 22 VK hladké výška/délka 500/700 mm</t>
  </si>
  <si>
    <t>998735202R00</t>
  </si>
  <si>
    <t>Přesun hmot pro otopná tělesa, výšky do 12 m</t>
  </si>
  <si>
    <t>762822130R00</t>
  </si>
  <si>
    <t>Montáž stropnic hraněných pl. do 450 cm2</t>
  </si>
  <si>
    <t>7*4,0+4*2,7+4*4,0+4*3,3+3*3,4+1*3,9+3*3,4+2*2,9</t>
  </si>
  <si>
    <t>(4+2+3+3)*4,36+(4+2)*2,9+3*2,0+3*3,1</t>
  </si>
  <si>
    <t>60515262R</t>
  </si>
  <si>
    <t>Hranol SM/JD 1 16x22</t>
  </si>
  <si>
    <t xml:space="preserve">Stropní trámy vč.ztratného 8% : </t>
  </si>
  <si>
    <t>(183,12*0,16*0,22)*1,08</t>
  </si>
  <si>
    <t>762895000R00</t>
  </si>
  <si>
    <t>Spojovací prostředky pro montáž stropů</t>
  </si>
  <si>
    <t>762332110R00</t>
  </si>
  <si>
    <t>Montáž vázaných krovů pravidelných do 120 cm2</t>
  </si>
  <si>
    <t xml:space="preserve">Pásky, vč.ztratného 8% : </t>
  </si>
  <si>
    <t>1,2*6</t>
  </si>
  <si>
    <t>60515202R</t>
  </si>
  <si>
    <t>Hranol SM/JD 1 10x12</t>
  </si>
  <si>
    <t>(7,2*0,1*0,12)*1,08</t>
  </si>
  <si>
    <t>762332120R00</t>
  </si>
  <si>
    <t>Montáž vázaných krovů pravidelných do 224 cm2</t>
  </si>
  <si>
    <t xml:space="preserve">Sloupky 140x140 : </t>
  </si>
  <si>
    <t>1,77*6</t>
  </si>
  <si>
    <t xml:space="preserve">Vzpěry 100x140 : </t>
  </si>
  <si>
    <t>2,4*6</t>
  </si>
  <si>
    <t xml:space="preserve">Krovy 100x180 : </t>
  </si>
  <si>
    <t>5,0*18+3,9*8+2,6*8+1,4*8+7,2*4</t>
  </si>
  <si>
    <t xml:space="preserve">Krovy 100x180 - přístavba : </t>
  </si>
  <si>
    <t>2,3*4</t>
  </si>
  <si>
    <t>60515206R</t>
  </si>
  <si>
    <t>Hranol SM/JD 1 10x14</t>
  </si>
  <si>
    <t xml:space="preserve">Vzpěry, vč.ztratného 8% : </t>
  </si>
  <si>
    <t>(14,4*0,1*0,14)*1,08</t>
  </si>
  <si>
    <t>60515225R</t>
  </si>
  <si>
    <t>Hranol SM/JD 1 10x18</t>
  </si>
  <si>
    <t xml:space="preserve">Krovy, vč.ztratného 8% : </t>
  </si>
  <si>
    <t>(182*0,1*0,18)*1,08</t>
  </si>
  <si>
    <t xml:space="preserve">Krovy, přístavba, vč.ztratného 8% : </t>
  </si>
  <si>
    <t>(9,2*0,1*0,18)*1,08</t>
  </si>
  <si>
    <t>60515518R</t>
  </si>
  <si>
    <t>Hranol SM/JD 1 14x14</t>
  </si>
  <si>
    <t xml:space="preserve">Sloupky, vč.ztratného 8% : </t>
  </si>
  <si>
    <t>(10,62*0,14*0,14)*1,08</t>
  </si>
  <si>
    <t>762332130R00</t>
  </si>
  <si>
    <t>Montáž vázaných krovů pravidelných do 288 cm2</t>
  </si>
  <si>
    <t xml:space="preserve">Pozednice 160x160 : </t>
  </si>
  <si>
    <t>14,07*2+7,165*2</t>
  </si>
  <si>
    <t xml:space="preserve">Vaznice 140x180 : </t>
  </si>
  <si>
    <t>3,09*2+9,55*2</t>
  </si>
  <si>
    <t xml:space="preserve">Pozednice 160x160 - přístavba : </t>
  </si>
  <si>
    <t>4,47*2+1,48*2</t>
  </si>
  <si>
    <t>60515527R</t>
  </si>
  <si>
    <t>Hranol SM/JD 1 16x16</t>
  </si>
  <si>
    <t xml:space="preserve">Pozednice, vč.ztratného 8% : </t>
  </si>
  <si>
    <t>(42,47*0,16*0,16)*1,08</t>
  </si>
  <si>
    <t>(11,9*0,16*0,16)*1,08</t>
  </si>
  <si>
    <t>60515239R</t>
  </si>
  <si>
    <t>Hranol SM/JD 1 14x18</t>
  </si>
  <si>
    <t xml:space="preserve">Vaznice, vč.ztratného 8% : </t>
  </si>
  <si>
    <t>(25,28*0,14*0,18)*1,08</t>
  </si>
  <si>
    <t>762395000R00</t>
  </si>
  <si>
    <t>Spojovací a ochranné prostředky pro střechy</t>
  </si>
  <si>
    <t>0,09331+0,21773+3,71693+0,2248+1,50322+0,68802</t>
  </si>
  <si>
    <t>762083122</t>
  </si>
  <si>
    <t>Impregnace řeziva proti dřevokaznému hmyzu, houbám a plísním máčením třída ohrožení 1 a 2</t>
  </si>
  <si>
    <t xml:space="preserve">Impregnace veškerých hranolů : </t>
  </si>
  <si>
    <t>6,96149+6,44401</t>
  </si>
  <si>
    <t>762R02</t>
  </si>
  <si>
    <t>Ukotvení závitovou tyčí M16 do betonu</t>
  </si>
  <si>
    <t xml:space="preserve">Ukotvení pozednic do věnců : </t>
  </si>
  <si>
    <t>Střecha budovy : 24,0</t>
  </si>
  <si>
    <t>Střecha přístavby : 5,0</t>
  </si>
  <si>
    <t>762512115R00</t>
  </si>
  <si>
    <t>Položení podlahových desek na pero a drážku</t>
  </si>
  <si>
    <t xml:space="preserve">Záklop stropu z desek tl.35mm nad 1.NP : </t>
  </si>
  <si>
    <t>2,59*1,78+1,54*3,89+7,76+3,0+1,51+3,03+11,2+12,7+2,42+1,69+5,21+8,6+15,6</t>
  </si>
  <si>
    <t xml:space="preserve">Záklop stropu z 2xOSB desek nad 1.NP : </t>
  </si>
  <si>
    <t>83,3208*2</t>
  </si>
  <si>
    <t>60596001R</t>
  </si>
  <si>
    <t>Řezivo - prkna, desky</t>
  </si>
  <si>
    <t xml:space="preserve">Záklop stropu, vč.ztratného 8% : </t>
  </si>
  <si>
    <t>(83,3208*0,035)*1,08</t>
  </si>
  <si>
    <t>60726012.AR</t>
  </si>
  <si>
    <t>Deska dřevoštěpková OSB 3 N - 4PD tl. 15 mm</t>
  </si>
  <si>
    <t xml:space="preserve">Záklop stropu 2x, vč.ztratného 8% : </t>
  </si>
  <si>
    <t>(83,3208*2)*1,08</t>
  </si>
  <si>
    <t>762341210R00</t>
  </si>
  <si>
    <t>Montáž bednění střech rovných, desky</t>
  </si>
  <si>
    <t>4,47*1,92</t>
  </si>
  <si>
    <t>60726016.AR</t>
  </si>
  <si>
    <t>Deska dřevoštěpková OSB 3 N - 4PD tl. 22 mm</t>
  </si>
  <si>
    <t xml:space="preserve">Bednění střechy, vč.ztratného 8% : </t>
  </si>
  <si>
    <t>158,1824*1,08</t>
  </si>
  <si>
    <t>998762202R00</t>
  </si>
  <si>
    <t>Přesun hmot pro tesařské konstrukce, výšky do 12 m</t>
  </si>
  <si>
    <t>764218111R00</t>
  </si>
  <si>
    <t>Strukturní dělicí vrstva pod krytinu</t>
  </si>
  <si>
    <t>Pod novou plechovou krytinu : 158,1824</t>
  </si>
  <si>
    <t>764715111R00</t>
  </si>
  <si>
    <t>Krytina z lak. Al plechů,trapéz 40/200 mm,na dřevo</t>
  </si>
  <si>
    <t xml:space="preserve">Nová krytina střechy : </t>
  </si>
  <si>
    <t>764903323RT1</t>
  </si>
  <si>
    <t>Sněhové zábrany trubkové. l= 3,0 m ocel pozink</t>
  </si>
  <si>
    <t xml:space="preserve">Sněhové zábrany na plechovou krytinu : </t>
  </si>
  <si>
    <t>4*2+2*2</t>
  </si>
  <si>
    <t>764718104R00</t>
  </si>
  <si>
    <t>Žlab podokapní půlkruh.z Al plechu lak., rš 330 mm</t>
  </si>
  <si>
    <t>14,95+8,17*2+0,3+4,47+10,18+10,18</t>
  </si>
  <si>
    <t>764359312R00</t>
  </si>
  <si>
    <t>Kotlík kónický z Al plechu pro trouby,D do 125 mm</t>
  </si>
  <si>
    <t>764718110R00</t>
  </si>
  <si>
    <t>Odpadní trouby kruhové z Al plechu lak., D 120 mm</t>
  </si>
  <si>
    <t>7,0*3+3,12+3,23</t>
  </si>
  <si>
    <t>764393320R00</t>
  </si>
  <si>
    <t>Hřeben střechy z Al plechu, rš 330 mm</t>
  </si>
  <si>
    <t>7,2*4+6,7</t>
  </si>
  <si>
    <t>764391320R00</t>
  </si>
  <si>
    <t>Závětrná lišta z Al plechu, rš 330 mm</t>
  </si>
  <si>
    <t>8,17*2+14,95+4,47+9,58+0,3</t>
  </si>
  <si>
    <t>764421370R00</t>
  </si>
  <si>
    <t>Oplechování říms z Al plechu, rš 500 mm</t>
  </si>
  <si>
    <t>2,08*2</t>
  </si>
  <si>
    <t>764719431R00</t>
  </si>
  <si>
    <t>Oplechování komína z Al lak. plechu</t>
  </si>
  <si>
    <t>76441035RR00</t>
  </si>
  <si>
    <t>Oplechování parapetů včetně rohů, rš 330 mm</t>
  </si>
  <si>
    <t>998764202R00</t>
  </si>
  <si>
    <t>Přesun hmot pro klempířské konstr., výšky do 12 m</t>
  </si>
  <si>
    <t>766629301R00</t>
  </si>
  <si>
    <t>Montáž oken plastových plochy do 1,50 m2</t>
  </si>
  <si>
    <t>766R1P</t>
  </si>
  <si>
    <t>Okno plastové, 1200x400, trojsklo, Ud=1,2W.m2.K</t>
  </si>
  <si>
    <t>766R2P</t>
  </si>
  <si>
    <t>Okno plastové, 1100x1250, trojsklo, Ud=1,2W.m2.K</t>
  </si>
  <si>
    <t>766R3P</t>
  </si>
  <si>
    <t>Okno plastové, 580x850, trojsklo, Ud=1,2W.m2.K</t>
  </si>
  <si>
    <t>766R4P</t>
  </si>
  <si>
    <t>Okno plastové, 590x850, trojsklo, Ud=1,2W.m2.K</t>
  </si>
  <si>
    <t>766R5P</t>
  </si>
  <si>
    <t>Okno plastové, 620x480, trojsklo, Ud=1,2W.m2.K</t>
  </si>
  <si>
    <t>Suterén : 1,0</t>
  </si>
  <si>
    <t>766629302R00</t>
  </si>
  <si>
    <t>Montáž oken plastových plochy do 2,70 m2</t>
  </si>
  <si>
    <t>766R6P</t>
  </si>
  <si>
    <t>Okno plastové, 1470x1550, trojsklo, Ud=1,2W.m2.K</t>
  </si>
  <si>
    <t>766R7P</t>
  </si>
  <si>
    <t>Okno plastové, 1490x1550, trojsklo, Ud=1,2W.m2.K</t>
  </si>
  <si>
    <t>766R8P</t>
  </si>
  <si>
    <t>Okno plastové, 1460x1550, trojsklo, Ud=1,2W.m2.K</t>
  </si>
  <si>
    <t>766R9P</t>
  </si>
  <si>
    <t>Okno plastové, 1550x1550, trojsklo, Ud=1,2W.m2.K</t>
  </si>
  <si>
    <t>766R10P</t>
  </si>
  <si>
    <t>Okno plastové, 1480x1560, trojsklo, Ud=1,2W.m2.K</t>
  </si>
  <si>
    <t>766R11P</t>
  </si>
  <si>
    <t>Okno plastové, 1470x1560, trojsklo, Ud=1,2W.m2.K</t>
  </si>
  <si>
    <t>766629310R00</t>
  </si>
  <si>
    <t>Montáž plastových stěn prosklených</t>
  </si>
  <si>
    <t>3,01*2,54</t>
  </si>
  <si>
    <t>766R16P</t>
  </si>
  <si>
    <t>Okno plastové, 3010x2540, trojsklo, Ud=1,2W.m2.K</t>
  </si>
  <si>
    <t>766RPD1</t>
  </si>
  <si>
    <t>D+M Vstupní plastové dveře 1450x1970, bezpeč.trojsklo, Ud=1,4W.m2.K, vč.samozavírače</t>
  </si>
  <si>
    <t>766RPD2</t>
  </si>
  <si>
    <t>D+M Vstupní plastové dveře 900x1970, bezpeč.trojsklo, Ud=1,4W.m2.K, vč.samozavírače</t>
  </si>
  <si>
    <t>766661112R00</t>
  </si>
  <si>
    <t>Montáž dveří do zárubně,otevíravých 1kř.do 0,8 m</t>
  </si>
  <si>
    <t>6116500R0</t>
  </si>
  <si>
    <t>Dveře vnitřní plné lamino 1kř. 60x197 cm, vč.kování</t>
  </si>
  <si>
    <t>2.Nadzemní podlaží : 5,0</t>
  </si>
  <si>
    <t>6116500R1</t>
  </si>
  <si>
    <t>Dveře vnitřní plné lamino 1kř. 70x197 cm, vč.kování</t>
  </si>
  <si>
    <t>6116500R2</t>
  </si>
  <si>
    <t>Dveře vnitřní plné lamino 1kř. 80x197 cm, vč.kování</t>
  </si>
  <si>
    <t>766661412R00</t>
  </si>
  <si>
    <t>Montáž dveří protipožár.1kř.do 80 cm</t>
  </si>
  <si>
    <t>611731R1</t>
  </si>
  <si>
    <t>Dveře vchodové plné protipožární DP3 - 80x197 cm, vč.bezpeč.kování, vč.samozavírače</t>
  </si>
  <si>
    <t>766661422R00</t>
  </si>
  <si>
    <t>Montáž dveří protipožárních 1kříd. nad 80 cm</t>
  </si>
  <si>
    <t>611731R2</t>
  </si>
  <si>
    <t>Dveře vchodové plné protipožární DP3 - 90x197 cm, vč.bezpeč.kování, vč.samozavírače</t>
  </si>
  <si>
    <t>776981112R00</t>
  </si>
  <si>
    <t>Lišta hliníková přechod., stejná výška podlah</t>
  </si>
  <si>
    <t>0,6*4+0,7*10+0,8*14+0,9</t>
  </si>
  <si>
    <t>615816.AR</t>
  </si>
  <si>
    <t>D+M Linka kuchyňská atypická vč.myčky, lednice, trouby a digestoře</t>
  </si>
  <si>
    <t>7668251R</t>
  </si>
  <si>
    <t>Montáž a dodávka vestavěné lamino skříně</t>
  </si>
  <si>
    <t>766412133R00</t>
  </si>
  <si>
    <t>Obložení stěn nad 1 m2 palubkami</t>
  </si>
  <si>
    <t xml:space="preserve">Obklad fasády ze Sibirského Modřínu : </t>
  </si>
  <si>
    <t>762341620R00</t>
  </si>
  <si>
    <t>Bednění okapových říms z palubek</t>
  </si>
  <si>
    <t xml:space="preserve">Bednění přesahu střechy ze Sibirského modřínu : </t>
  </si>
  <si>
    <t>(0,3+0,18)*(14,95+7,87*2+9,88+3,87)</t>
  </si>
  <si>
    <t>611981R</t>
  </si>
  <si>
    <t>Fasádní obklad dřevěný, Modřín Sibiřský</t>
  </si>
  <si>
    <t xml:space="preserve">Pro obklad a přesah střechy, vč.ztratného 10% : </t>
  </si>
  <si>
    <t>(23,6003+21,3312)*1,1</t>
  </si>
  <si>
    <t>766417111R00</t>
  </si>
  <si>
    <t>Podkladový rošt pod obložení stěn</t>
  </si>
  <si>
    <t xml:space="preserve">Rošt pod obložení ze Sibirského Modřínu : </t>
  </si>
  <si>
    <t>23,6003/0,625*2</t>
  </si>
  <si>
    <t>766427112R00</t>
  </si>
  <si>
    <t>Podkladový rošt pro obložení podhledů</t>
  </si>
  <si>
    <t xml:space="preserve">Rošt pod bednění přesahu střechy : </t>
  </si>
  <si>
    <t>21,3312/0,625*2</t>
  </si>
  <si>
    <t>60510055R</t>
  </si>
  <si>
    <t>Lať profil dřevěný 60/40 mm</t>
  </si>
  <si>
    <t xml:space="preserve">Podkaldový rošt, vč.ztratného 10% : </t>
  </si>
  <si>
    <t>(75,52096+68,25984)*1,1</t>
  </si>
  <si>
    <t>998766202R00</t>
  </si>
  <si>
    <t>Přesun hmot pro truhlářské konstr., výšky do 12 m</t>
  </si>
  <si>
    <t>771475014R00</t>
  </si>
  <si>
    <t>Obklad soklíků keram.rovných, tmel,výška 10 cm</t>
  </si>
  <si>
    <t>M.č.1.01 : 1,93*2+1,88*2-1,0*2-0,9-0,8</t>
  </si>
  <si>
    <t>M.č.1.02 : 2,41+2,56+1,0-0,9*2-1,0+0,3*4</t>
  </si>
  <si>
    <t>M.č.1.03 : 3,23*2+2,015*2-0,8</t>
  </si>
  <si>
    <t>M.č.1.04 : 3,86*2+3,09*2-1,462</t>
  </si>
  <si>
    <t>M.č.2.01 : 5,88+2,59+1,0+2,18-0,9*2</t>
  </si>
  <si>
    <t>771130211R00</t>
  </si>
  <si>
    <t>Obklad sokl. schodišť. stupňov., tmel, v. do 100 mm</t>
  </si>
  <si>
    <t>18*0,25+18*0,18+12*0,22+12*0,24</t>
  </si>
  <si>
    <t>597642R</t>
  </si>
  <si>
    <t>Sokl keramický - dle výberu investora</t>
  </si>
  <si>
    <t>(40,268+13,26)*1,1</t>
  </si>
  <si>
    <t>7711011R00</t>
  </si>
  <si>
    <t>Vyrovnání podkladů samonivel. stěrkou do tl. 3 mm</t>
  </si>
  <si>
    <t>771101210R00</t>
  </si>
  <si>
    <t>Penetrace podkladu pod dlažby</t>
  </si>
  <si>
    <t>60,44+12,8898</t>
  </si>
  <si>
    <t>771275106R00</t>
  </si>
  <si>
    <t>Obklad keram.schod.stupňů hladkých do tmele</t>
  </si>
  <si>
    <t>18*0,25*0,9+18*0,18*0,9+12*0,2*0,9+12*0,24*0,9</t>
  </si>
  <si>
    <t>771575109R00</t>
  </si>
  <si>
    <t>Montáž podlah keram.,hladké, tmel</t>
  </si>
  <si>
    <t>M.č.2.09 : 1,59</t>
  </si>
  <si>
    <t>5976420R2</t>
  </si>
  <si>
    <t>Dlaždice protiskluzová - dle výběru investora</t>
  </si>
  <si>
    <t>60,44*1,1</t>
  </si>
  <si>
    <t>5976424R</t>
  </si>
  <si>
    <t>Dlaždice schodovka - dle výběru investora</t>
  </si>
  <si>
    <t xml:space="preserve">vč. ztratného 10% : </t>
  </si>
  <si>
    <t>11,718*1,1</t>
  </si>
  <si>
    <t>771579791R00</t>
  </si>
  <si>
    <t>Příplatek za plochu podlah keram. do 5 m2 jednotl.</t>
  </si>
  <si>
    <t>998771202R00</t>
  </si>
  <si>
    <t>Přesun hmot pro podlahy z dlaždic, výšky do 12 m</t>
  </si>
  <si>
    <t>776421100RU1</t>
  </si>
  <si>
    <t>Lepení podlahových soklíků z PVC a vinylu včetně dodávky soklíku</t>
  </si>
  <si>
    <t>M.č.1.05 : 1,05*2+2,59*2-0,9*2-0,8*2-0,7</t>
  </si>
  <si>
    <t>M.č.1.06 : 3,47*2+1,89*2-0,7</t>
  </si>
  <si>
    <t>M.č.1.09 : 2,87*2+3,97*2-0,9*2</t>
  </si>
  <si>
    <t>M.č.1.10 : 3,67*2+3,6*2-0,9</t>
  </si>
  <si>
    <t>M.č.1.11 : 2,99*2+2,55*2-0,9*2-0,8-0,7</t>
  </si>
  <si>
    <t>M.č.1.13 : 2,27*2+3,82*2-0,9*2</t>
  </si>
  <si>
    <t>M.č.1.14 : 4,42*2+3,58*2-0,8-0,9</t>
  </si>
  <si>
    <t>M.č.1.15 : 2,05*2+2,03*2-0,8</t>
  </si>
  <si>
    <t>M.č.2.02 : 2,68*2+1,2*2-0,9*2-0,8-0,7*2</t>
  </si>
  <si>
    <t>M.č.2.05 : 3,9*2+2,98*2-0,9*2</t>
  </si>
  <si>
    <t>M.č.2.06 : 3,83*2+3,31*2-0,9</t>
  </si>
  <si>
    <t>M.č.2.07 : 1,68*2+3,87*2-0,8</t>
  </si>
  <si>
    <t>M.č.2.08 : 1,44*2+1,7*2-0,9*2-0,7</t>
  </si>
  <si>
    <t>M.č.2.10 : 2,11*2+2,48*2-0,7</t>
  </si>
  <si>
    <t>M.č.2.11 : 4,02*2+3,92*2-0,9*2</t>
  </si>
  <si>
    <t>M.č.2.13 : 2,3*2+2,51*2-0,9</t>
  </si>
  <si>
    <t>776101121R00</t>
  </si>
  <si>
    <t>Provedení penetrace podkladu pod.povlak.podlahy</t>
  </si>
  <si>
    <t>776521200R00</t>
  </si>
  <si>
    <t>Lepení povlakových podlah z dílců PVC a CV (vinyl)</t>
  </si>
  <si>
    <t>284103R</t>
  </si>
  <si>
    <t>Podlaha lepená Vinyl - dle výberu investora třída zátěže 32</t>
  </si>
  <si>
    <t>131,14*1,1</t>
  </si>
  <si>
    <t>998776202R00</t>
  </si>
  <si>
    <t>Přesun hmot pro podlahy povlakové, výšky do 12 m</t>
  </si>
  <si>
    <t>777531023R00</t>
  </si>
  <si>
    <t>Vyrovnání podlah, samonivel. hmota tl.3 mm</t>
  </si>
  <si>
    <t>Pod povlakové podlahy : 131,14</t>
  </si>
  <si>
    <t>998777202R00</t>
  </si>
  <si>
    <t>Přesun hmot pro podlahy syntetické, výšky do 12 m</t>
  </si>
  <si>
    <t>781101210R00</t>
  </si>
  <si>
    <t>Penetrace podkladu pod obklady</t>
  </si>
  <si>
    <t>781415015R00</t>
  </si>
  <si>
    <t>Montáž obkladů stěn, porovin.,tmel</t>
  </si>
  <si>
    <t>M.č.1.07 : 2,0*(0,9*2+1,75*2)-0,8*2,0</t>
  </si>
  <si>
    <t>M.č.1.09 - mezi kuch.linkou : 0,5*(1,4+2,9)</t>
  </si>
  <si>
    <t>M.č.1.12 : 2,0*(1,04*2+1,35*2)-0,7*2,0</t>
  </si>
  <si>
    <t>M.č.1.13 - mezi kuch.linkou : 0,5*(0,78+2,4)</t>
  </si>
  <si>
    <t>M.č.2.03 : 2,0*(0,86*2+1,75*2)-0,58*0,37-0,7*2,0</t>
  </si>
  <si>
    <t>M.č.2.05 - mezi kuch.linkou : 0,5*(1,5+2,9)</t>
  </si>
  <si>
    <t>M.č.2.09 : 2,0*(1,7*2+0,95*2)-0,59*0,85-0,7*2,0</t>
  </si>
  <si>
    <t>M.č.2.13 - mezi kuch.linkou : 0,5*(0,83+2,4)</t>
  </si>
  <si>
    <t>59781364R</t>
  </si>
  <si>
    <t>Obkládačka - dle výběru investora</t>
  </si>
  <si>
    <t>91,2843*1,1</t>
  </si>
  <si>
    <t>781419711R00</t>
  </si>
  <si>
    <t>Příplatek k obkladu stěn za plochu do 10 m2 jedntl</t>
  </si>
  <si>
    <t>998781202R00</t>
  </si>
  <si>
    <t>Přesun hmot pro obklady keramické, výšky do 12 m</t>
  </si>
  <si>
    <t>783222100R00</t>
  </si>
  <si>
    <t>Nátěr syntetický kovových konstrukcí dvojnásobný</t>
  </si>
  <si>
    <t xml:space="preserve">Nátěr HEB nosníků ve stropech : </t>
  </si>
  <si>
    <t>4,19*0,18*6</t>
  </si>
  <si>
    <t>(3,42+4,46)*0,22*6</t>
  </si>
  <si>
    <t xml:space="preserve">Nátěr nových zárubní : </t>
  </si>
  <si>
    <t>0,285*1,97*29+0,285*(0,9+0,8*14+0,7*10+0,6*4)</t>
  </si>
  <si>
    <t>784191101R00</t>
  </si>
  <si>
    <t>Penetrace podkladu</t>
  </si>
  <si>
    <t>784195112R00</t>
  </si>
  <si>
    <t>Malba bílá, bez penetrace, 2 x</t>
  </si>
  <si>
    <t>Malba nových omítek : 589,36339+37,1851</t>
  </si>
  <si>
    <t>210RR01</t>
  </si>
  <si>
    <t>Rozvaděč RH</t>
  </si>
  <si>
    <t>ks</t>
  </si>
  <si>
    <t>210RR02</t>
  </si>
  <si>
    <t>Rozvaděč RB-1 až RB-4</t>
  </si>
  <si>
    <t>210RR03</t>
  </si>
  <si>
    <t>A - Kruhové přisazené LED svítidlo, 1xLED, 36W, 3200lm, Ra80, 4000K, IP20</t>
  </si>
  <si>
    <t>210RR04</t>
  </si>
  <si>
    <t>B - Kruhové přisazené LED svítidlo, 1xLED, 36W, 3200lm, Ra80, 4000K, IP44</t>
  </si>
  <si>
    <t>210RR05</t>
  </si>
  <si>
    <t>C - Kruhové přisazené LED svítidlo, 15W, IP44</t>
  </si>
  <si>
    <t>210RR06</t>
  </si>
  <si>
    <t>D - Přisazené LED svítidlo pod kuchyňskou linku</t>
  </si>
  <si>
    <t>210RR07</t>
  </si>
  <si>
    <t>E - LED prachotěsné svítidlo, polyesterové tělo, IK08 1xLED, 32W, 4400lm, Ra80, 4000K</t>
  </si>
  <si>
    <t>210RR08</t>
  </si>
  <si>
    <t>F - Plastové chráněné LED svítidlo, kulaté, s mřížkou 230V, 100W, IP44 + žárovkový zdroj</t>
  </si>
  <si>
    <t>210RR09</t>
  </si>
  <si>
    <t>G - Přisazené LED svítidlo, opálový PMMA kryt, průměr 375mm 1xLED 27W, 2900lm, Ra80, 4000K IP44</t>
  </si>
  <si>
    <t>210RR10</t>
  </si>
  <si>
    <t>Příplatek za ekologickou likvidaci svítidel</t>
  </si>
  <si>
    <t>210RR11</t>
  </si>
  <si>
    <t>Příplatek za ekologickou likvidaci zdrojů</t>
  </si>
  <si>
    <t>210RR12</t>
  </si>
  <si>
    <t>Kabel CYKY-J 3x1,5mm</t>
  </si>
  <si>
    <t>210RR13</t>
  </si>
  <si>
    <t>Kabel CYKY-O 3x1,5mm</t>
  </si>
  <si>
    <t>210RR14</t>
  </si>
  <si>
    <t>Kabel CYKY-J 3x2,5mm</t>
  </si>
  <si>
    <t>210RR15</t>
  </si>
  <si>
    <t>Kabel CYKY-J 5x6mm</t>
  </si>
  <si>
    <t>210RR16</t>
  </si>
  <si>
    <t>Vodič CYA 6 zžl</t>
  </si>
  <si>
    <t>210RR17</t>
  </si>
  <si>
    <t>Vodič CYA 16 zžl</t>
  </si>
  <si>
    <t>210RR18</t>
  </si>
  <si>
    <t>Vodič CYA 25 zžl</t>
  </si>
  <si>
    <t>210RR19</t>
  </si>
  <si>
    <t>Spínač jednopólový 230V, zapuštěný IP20</t>
  </si>
  <si>
    <t>210RR20</t>
  </si>
  <si>
    <t>Spínač jednopólový 230V, zapuštěný IP44</t>
  </si>
  <si>
    <t>210RR21</t>
  </si>
  <si>
    <t>Spínač jednopólový 230V, nástěnný IP44</t>
  </si>
  <si>
    <t>210RR22</t>
  </si>
  <si>
    <t>Spínač střídavý 230V, zapuštěný IP20</t>
  </si>
  <si>
    <t>210RR23</t>
  </si>
  <si>
    <t>Spínač sériový 230V, zapuštěný IP20</t>
  </si>
  <si>
    <t>210RR24</t>
  </si>
  <si>
    <t>Spínač křížový 230V, zapuštěný IP20</t>
  </si>
  <si>
    <t>210RR25</t>
  </si>
  <si>
    <t>Spínač pohybový 230V</t>
  </si>
  <si>
    <t>210RR26</t>
  </si>
  <si>
    <t>Sporáková kombinace 400V</t>
  </si>
  <si>
    <t>210RR27</t>
  </si>
  <si>
    <t>Zásuvka 1x230V, 16A, zapuštěná IP20</t>
  </si>
  <si>
    <t>210RR28</t>
  </si>
  <si>
    <t>Zásuvka 1x230V, 16A, zapuštěná IP44</t>
  </si>
  <si>
    <t>210RR29</t>
  </si>
  <si>
    <t>Zásuvka 2x230V, 16A, zapuštěná IP20</t>
  </si>
  <si>
    <t>210RR30</t>
  </si>
  <si>
    <t>Autonomní hlásič kouře</t>
  </si>
  <si>
    <t>210RR31</t>
  </si>
  <si>
    <t>Krabice přístrojová pod omítku</t>
  </si>
  <si>
    <t>210RR32</t>
  </si>
  <si>
    <t>Krabice rozbočná</t>
  </si>
  <si>
    <t>210RR33</t>
  </si>
  <si>
    <t>Krabicové svorky</t>
  </si>
  <si>
    <t>210RR34</t>
  </si>
  <si>
    <t>Trubka ohebná 16 - 25 mm</t>
  </si>
  <si>
    <t>210RR35</t>
  </si>
  <si>
    <t>Trubka tuhá 16 - 25 mm vč. příchytek</t>
  </si>
  <si>
    <t>210RR36</t>
  </si>
  <si>
    <t>Drát jímací AlMgSi pr.8mm na povrchu včetně podpěr</t>
  </si>
  <si>
    <t>210RR37</t>
  </si>
  <si>
    <t>Tyč jímací  JT 1,5 m AlMgSi vč. uchycení</t>
  </si>
  <si>
    <t>210RR38</t>
  </si>
  <si>
    <t>Svorky hromosvdové</t>
  </si>
  <si>
    <t>210RR39</t>
  </si>
  <si>
    <t>Označení svodu štítky</t>
  </si>
  <si>
    <t>210RR40</t>
  </si>
  <si>
    <t>Ochranný úhelník</t>
  </si>
  <si>
    <t>210RR41</t>
  </si>
  <si>
    <t>Držák ochranného úhelníku</t>
  </si>
  <si>
    <t>210RR42</t>
  </si>
  <si>
    <t>Zemnící tyč ZT2</t>
  </si>
  <si>
    <t>210RR43</t>
  </si>
  <si>
    <t>Tvarování montážního dílu</t>
  </si>
  <si>
    <t>210RR44</t>
  </si>
  <si>
    <t>Antikorozní ochrana spojů</t>
  </si>
  <si>
    <t>210RR45</t>
  </si>
  <si>
    <t>Pomocné práce a materiál</t>
  </si>
  <si>
    <t>210RR46</t>
  </si>
  <si>
    <t>Demontáž stávající elektroinstalace</t>
  </si>
  <si>
    <t>210RR47</t>
  </si>
  <si>
    <t>Stavební přípomoce vč. průrazů a sekání drážek a zapravení</t>
  </si>
  <si>
    <t>210RR48</t>
  </si>
  <si>
    <t>Autorský dozor</t>
  </si>
  <si>
    <t>210RR49</t>
  </si>
  <si>
    <t>Koordinace s ostatními profesemi</t>
  </si>
  <si>
    <t>210RR50</t>
  </si>
  <si>
    <t>Dokumentace skutečného provedení</t>
  </si>
  <si>
    <t>210RR51</t>
  </si>
  <si>
    <t>Výchozí revizní zpráva</t>
  </si>
  <si>
    <t>979011111R00</t>
  </si>
  <si>
    <t>Svislá doprava suti a vybour. hmot za 2.NP a 1.PP</t>
  </si>
  <si>
    <t>Přesun suti</t>
  </si>
  <si>
    <t>POL8_</t>
  </si>
  <si>
    <t>979082111R00</t>
  </si>
  <si>
    <t>Vnitrostaveništní doprava suti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</si>
  <si>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</si>
  <si>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</si>
  <si>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</si>
  <si>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</si>
  <si>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</si>
  <si>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</si>
  <si>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005121010R</t>
  </si>
  <si>
    <t>Vybudování zařízení staveniště</t>
  </si>
  <si>
    <t>Soubor</t>
  </si>
  <si>
    <t xml:space="preserve">Náklady zhotovitele související se : </t>
  </si>
  <si>
    <t xml:space="preserve">zajištěním provozů nutných pro : </t>
  </si>
  <si>
    <t xml:space="preserve">provádění díla : </t>
  </si>
  <si>
    <t>005121020R</t>
  </si>
  <si>
    <t xml:space="preserve">Provoz zařízení staveniště </t>
  </si>
  <si>
    <t xml:space="preserve">Zřízení trvalé, dočasné deponie a mezideponie : </t>
  </si>
  <si>
    <t xml:space="preserve">příjezdy a přístupy na staveniště : </t>
  </si>
  <si>
    <t xml:space="preserve">úpravy staveniště z hlediska bezpečnosti a : </t>
  </si>
  <si>
    <t xml:space="preserve">ochrany zdraví třetích osob, uspořádání a : </t>
  </si>
  <si>
    <t xml:space="preserve">bezpečnost staveniště z hlediska : </t>
  </si>
  <si>
    <t xml:space="preserve">ochrany veřejných zájmů, dodržení : </t>
  </si>
  <si>
    <t xml:space="preserve">podmínek pro provádění staveb : </t>
  </si>
  <si>
    <t xml:space="preserve">z hlediska BOZP, dodržování podmínek pro : </t>
  </si>
  <si>
    <t xml:space="preserve">ochranu životního prostředí při výstavbě : </t>
  </si>
  <si>
    <t xml:space="preserve">dodržení podmínek - možnosti nakládání : </t>
  </si>
  <si>
    <t xml:space="preserve">s odpady, splnění zvláštních požadavků na : </t>
  </si>
  <si>
    <t xml:space="preserve">provádění stavby, které vyžadují : </t>
  </si>
  <si>
    <t xml:space="preserve">bezpečnostní opatření. : </t>
  </si>
  <si>
    <t xml:space="preserve">Provozní náklady na energie,náklady na vybavení : </t>
  </si>
  <si>
    <t xml:space="preserve">objektů, náklady na údržbu objektu, : </t>
  </si>
  <si>
    <t xml:space="preserve">náklady na úklid ploch využívaných pro objekt. : </t>
  </si>
  <si>
    <t>005121030R</t>
  </si>
  <si>
    <t>Odstranění zařízení staveniště</t>
  </si>
  <si>
    <t xml:space="preserve">Náklady zhotovitele spojené s kompletní : </t>
  </si>
  <si>
    <t xml:space="preserve">likvidací zařízení staveniště vč. uvedení : </t>
  </si>
  <si>
    <t xml:space="preserve">všech dotčených ploch a zařízení do : </t>
  </si>
  <si>
    <t xml:space="preserve">bezvadného stavu : </t>
  </si>
  <si>
    <t>005122 R</t>
  </si>
  <si>
    <t>Provozní vlivy</t>
  </si>
  <si>
    <t xml:space="preserve">Náklady související se ztíženými podmínkami : </t>
  </si>
  <si>
    <t xml:space="preserve">při provádění díla v závislosti na : </t>
  </si>
  <si>
    <t xml:space="preserve">okolním provozu : </t>
  </si>
  <si>
    <t xml:space="preserve">Náklady spojené s mimostaveništní dopravou, : </t>
  </si>
  <si>
    <t xml:space="preserve">územní vlivy : </t>
  </si>
  <si>
    <t>005124010R</t>
  </si>
  <si>
    <t>Koordinační činnost</t>
  </si>
  <si>
    <t xml:space="preserve">zajištěním a provedením kompletního : </t>
  </si>
  <si>
    <t xml:space="preserve">díla dle PD a souvisejících dokladů. : </t>
  </si>
  <si>
    <t>005241010R</t>
  </si>
  <si>
    <t xml:space="preserve">Dokumentace skutečného provedení </t>
  </si>
  <si>
    <t>0052R1</t>
  </si>
  <si>
    <t>Náklady spojené s pravidelným úklidem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</si>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</sst>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 shrinkToFit="1"/>
    </xf>
    <xf numFmtId="4" fontId="5" fillId="0" borderId="34" xfId="0" applyNumberFormat="1" applyFont="1" applyBorder="1" applyAlignment="1">
      <alignment vertical="center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abSelected="1" topLeftCell="B1" zoomScaleNormal="100" zoomScaleSheetLayoutView="75" workbookViewId="0">
      <selection activeCell="L3" sqref="L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7423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SUMIF(F49:F82,A16,I49:I82)+SUMIF(F49:F82,"PSU",I49:I82)</f>
        <v>0</v>
      </c>
      <c r="J16" s="84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SUMIF(F49:F82,A17,I49:I82)</f>
        <v>0</v>
      </c>
      <c r="J17" s="84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SUMIF(F49:F82,A18,I49:I82)</f>
        <v>0</v>
      </c>
      <c r="J18" s="84"/>
    </row>
    <row r="19" spans="1:10" ht="23.25" customHeight="1" x14ac:dyDescent="0.2">
      <c r="A19" s="198" t="s">
        <v>122</v>
      </c>
      <c r="B19" s="38" t="s">
        <v>29</v>
      </c>
      <c r="C19" s="62"/>
      <c r="D19" s="63"/>
      <c r="E19" s="82"/>
      <c r="F19" s="83"/>
      <c r="G19" s="82"/>
      <c r="H19" s="83"/>
      <c r="I19" s="82">
        <f>SUMIF(F49:F82,A19,I49:I82)</f>
        <v>0</v>
      </c>
      <c r="J19" s="84"/>
    </row>
    <row r="20" spans="1:10" ht="23.25" customHeight="1" x14ac:dyDescent="0.2">
      <c r="A20" s="198" t="s">
        <v>123</v>
      </c>
      <c r="B20" s="38" t="s">
        <v>30</v>
      </c>
      <c r="C20" s="62"/>
      <c r="D20" s="63"/>
      <c r="E20" s="82"/>
      <c r="F20" s="83"/>
      <c r="G20" s="82"/>
      <c r="H20" s="83"/>
      <c r="I20" s="82">
        <f>SUMIF(F49:F82,A20,I49:I82)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I25*E25/100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LM1092a Pol'!AE1183</f>
        <v>0</v>
      </c>
      <c r="G39" s="150">
        <f>'01 LM1092a Pol'!AF1183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43</v>
      </c>
      <c r="C40" s="155" t="s">
        <v>44</v>
      </c>
      <c r="D40" s="155"/>
      <c r="E40" s="155"/>
      <c r="F40" s="156">
        <f>'01 LM1092a Pol'!AE1183</f>
        <v>0</v>
      </c>
      <c r="G40" s="157">
        <f>'01 LM1092a Pol'!AF1183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41</v>
      </c>
      <c r="C41" s="148" t="s">
        <v>42</v>
      </c>
      <c r="D41" s="148"/>
      <c r="E41" s="148"/>
      <c r="F41" s="161">
        <f>'01 LM1092a Pol'!AE1183</f>
        <v>0</v>
      </c>
      <c r="G41" s="151">
        <f>'01 LM1092a Pol'!AF1183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51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53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54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55</v>
      </c>
      <c r="C49" s="187" t="s">
        <v>56</v>
      </c>
      <c r="D49" s="188"/>
      <c r="E49" s="188"/>
      <c r="F49" s="194" t="s">
        <v>26</v>
      </c>
      <c r="G49" s="195"/>
      <c r="H49" s="195"/>
      <c r="I49" s="195">
        <f>'01 LM1092a Pol'!G8</f>
        <v>0</v>
      </c>
      <c r="J49" s="192" t="str">
        <f>IF(I83=0,"",I49/I83*100)</f>
        <v/>
      </c>
    </row>
    <row r="50" spans="1:10" ht="36.75" customHeight="1" x14ac:dyDescent="0.2">
      <c r="A50" s="181"/>
      <c r="B50" s="186" t="s">
        <v>57</v>
      </c>
      <c r="C50" s="187" t="s">
        <v>58</v>
      </c>
      <c r="D50" s="188"/>
      <c r="E50" s="188"/>
      <c r="F50" s="194" t="s">
        <v>26</v>
      </c>
      <c r="G50" s="195"/>
      <c r="H50" s="195"/>
      <c r="I50" s="195">
        <f>'01 LM1092a Pol'!G36</f>
        <v>0</v>
      </c>
      <c r="J50" s="192" t="str">
        <f>IF(I83=0,"",I50/I83*100)</f>
        <v/>
      </c>
    </row>
    <row r="51" spans="1:10" ht="36.75" customHeight="1" x14ac:dyDescent="0.2">
      <c r="A51" s="181"/>
      <c r="B51" s="186" t="s">
        <v>59</v>
      </c>
      <c r="C51" s="187" t="s">
        <v>60</v>
      </c>
      <c r="D51" s="188"/>
      <c r="E51" s="188"/>
      <c r="F51" s="194" t="s">
        <v>26</v>
      </c>
      <c r="G51" s="195"/>
      <c r="H51" s="195"/>
      <c r="I51" s="195">
        <f>'01 LM1092a Pol'!G42</f>
        <v>0</v>
      </c>
      <c r="J51" s="192" t="str">
        <f>IF(I83=0,"",I51/I83*100)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4" t="s">
        <v>26</v>
      </c>
      <c r="G52" s="195"/>
      <c r="H52" s="195"/>
      <c r="I52" s="195">
        <f>'01 LM1092a Pol'!G163</f>
        <v>0</v>
      </c>
      <c r="J52" s="192" t="str">
        <f>IF(I83=0,"",I52/I83*100)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4" t="s">
        <v>26</v>
      </c>
      <c r="G53" s="195"/>
      <c r="H53" s="195"/>
      <c r="I53" s="195">
        <f>'01 LM1092a Pol'!G194</f>
        <v>0</v>
      </c>
      <c r="J53" s="192" t="str">
        <f>IF(I83=0,"",I53/I83*100)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4" t="s">
        <v>26</v>
      </c>
      <c r="G54" s="195"/>
      <c r="H54" s="195"/>
      <c r="I54" s="195">
        <f>'01 LM1092a Pol'!G200</f>
        <v>0</v>
      </c>
      <c r="J54" s="192" t="str">
        <f>IF(I83=0,"",I54/I83*100)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4" t="s">
        <v>26</v>
      </c>
      <c r="G55" s="195"/>
      <c r="H55" s="195"/>
      <c r="I55" s="195">
        <f>'01 LM1092a Pol'!G269</f>
        <v>0</v>
      </c>
      <c r="J55" s="192" t="str">
        <f>IF(I83=0,"",I55/I83*100)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4" t="s">
        <v>26</v>
      </c>
      <c r="G56" s="195"/>
      <c r="H56" s="195"/>
      <c r="I56" s="195">
        <f>'01 LM1092a Pol'!G314</f>
        <v>0</v>
      </c>
      <c r="J56" s="192" t="str">
        <f>IF(I83=0,"",I56/I83*100)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4" t="s">
        <v>26</v>
      </c>
      <c r="G57" s="195"/>
      <c r="H57" s="195"/>
      <c r="I57" s="195">
        <f>'01 LM1092a Pol'!G341</f>
        <v>0</v>
      </c>
      <c r="J57" s="192" t="str">
        <f>IF(I83=0,"",I57/I83*100)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4" t="s">
        <v>26</v>
      </c>
      <c r="G58" s="195"/>
      <c r="H58" s="195"/>
      <c r="I58" s="195">
        <f>'01 LM1092a Pol'!G350</f>
        <v>0</v>
      </c>
      <c r="J58" s="192" t="str">
        <f>IF(I83=0,"",I58/I83*100)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4" t="s">
        <v>26</v>
      </c>
      <c r="G59" s="195"/>
      <c r="H59" s="195"/>
      <c r="I59" s="195">
        <f>'01 LM1092a Pol'!G362</f>
        <v>0</v>
      </c>
      <c r="J59" s="192" t="str">
        <f>IF(I83=0,"",I59/I83*100)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4" t="s">
        <v>26</v>
      </c>
      <c r="G60" s="195"/>
      <c r="H60" s="195"/>
      <c r="I60" s="195">
        <f>'01 LM1092a Pol'!G368</f>
        <v>0</v>
      </c>
      <c r="J60" s="192" t="str">
        <f>IF(I83=0,"",I60/I83*100)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4" t="s">
        <v>26</v>
      </c>
      <c r="G61" s="195"/>
      <c r="H61" s="195"/>
      <c r="I61" s="195">
        <f>'01 LM1092a Pol'!G604</f>
        <v>0</v>
      </c>
      <c r="J61" s="192" t="str">
        <f>IF(I83=0,"",I61/I83*100)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4" t="s">
        <v>27</v>
      </c>
      <c r="G62" s="195"/>
      <c r="H62" s="195"/>
      <c r="I62" s="195">
        <f>'01 LM1092a Pol'!G606</f>
        <v>0</v>
      </c>
      <c r="J62" s="192" t="str">
        <f>IF(I83=0,"",I62/I83*100)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4" t="s">
        <v>27</v>
      </c>
      <c r="G63" s="195"/>
      <c r="H63" s="195"/>
      <c r="I63" s="195">
        <f>'01 LM1092a Pol'!G627</f>
        <v>0</v>
      </c>
      <c r="J63" s="192" t="str">
        <f>IF(I83=0,"",I63/I83*100)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4" t="s">
        <v>27</v>
      </c>
      <c r="G64" s="195"/>
      <c r="H64" s="195"/>
      <c r="I64" s="195">
        <f>'01 LM1092a Pol'!G650</f>
        <v>0</v>
      </c>
      <c r="J64" s="192" t="str">
        <f>IF(I83=0,"",I64/I83*100)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4" t="s">
        <v>27</v>
      </c>
      <c r="G65" s="195"/>
      <c r="H65" s="195"/>
      <c r="I65" s="195">
        <f>'01 LM1092a Pol'!G670</f>
        <v>0</v>
      </c>
      <c r="J65" s="192" t="str">
        <f>IF(I83=0,"",I65/I83*100)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4" t="s">
        <v>27</v>
      </c>
      <c r="G66" s="195"/>
      <c r="H66" s="195"/>
      <c r="I66" s="195">
        <f>'01 LM1092a Pol'!G690</f>
        <v>0</v>
      </c>
      <c r="J66" s="192" t="str">
        <f>IF(I83=0,"",I66/I83*100)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4" t="s">
        <v>27</v>
      </c>
      <c r="G67" s="195"/>
      <c r="H67" s="195"/>
      <c r="I67" s="195">
        <f>'01 LM1092a Pol'!G705</f>
        <v>0</v>
      </c>
      <c r="J67" s="192" t="str">
        <f>IF(I83=0,"",I67/I83*100)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4" t="s">
        <v>27</v>
      </c>
      <c r="G68" s="195"/>
      <c r="H68" s="195"/>
      <c r="I68" s="195">
        <f>'01 LM1092a Pol'!G710</f>
        <v>0</v>
      </c>
      <c r="J68" s="192" t="str">
        <f>IF(I83=0,"",I68/I83*100)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4" t="s">
        <v>27</v>
      </c>
      <c r="G69" s="195"/>
      <c r="H69" s="195"/>
      <c r="I69" s="195">
        <f>'01 LM1092a Pol'!G730</f>
        <v>0</v>
      </c>
      <c r="J69" s="192" t="str">
        <f>IF(I83=0,"",I69/I83*100)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4" t="s">
        <v>27</v>
      </c>
      <c r="G70" s="195"/>
      <c r="H70" s="195"/>
      <c r="I70" s="195">
        <f>'01 LM1092a Pol'!G737</f>
        <v>0</v>
      </c>
      <c r="J70" s="192" t="str">
        <f>IF(I83=0,"",I70/I83*100)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4" t="s">
        <v>27</v>
      </c>
      <c r="G71" s="195"/>
      <c r="H71" s="195"/>
      <c r="I71" s="195">
        <f>'01 LM1092a Pol'!G752</f>
        <v>0</v>
      </c>
      <c r="J71" s="192" t="str">
        <f>IF(I83=0,"",I71/I83*100)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4" t="s">
        <v>27</v>
      </c>
      <c r="G72" s="195"/>
      <c r="H72" s="195"/>
      <c r="I72" s="195">
        <f>'01 LM1092a Pol'!G830</f>
        <v>0</v>
      </c>
      <c r="J72" s="192" t="str">
        <f>IF(I83=0,"",I72/I83*100)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4" t="s">
        <v>27</v>
      </c>
      <c r="G73" s="195"/>
      <c r="H73" s="195"/>
      <c r="I73" s="195">
        <f>'01 LM1092a Pol'!G856</f>
        <v>0</v>
      </c>
      <c r="J73" s="192" t="str">
        <f>IF(I83=0,"",I73/I83*100)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4" t="s">
        <v>27</v>
      </c>
      <c r="G74" s="195"/>
      <c r="H74" s="195"/>
      <c r="I74" s="195">
        <f>'01 LM1092a Pol'!G935</f>
        <v>0</v>
      </c>
      <c r="J74" s="192" t="str">
        <f>IF(I83=0,"",I74/I83*100)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4" t="s">
        <v>27</v>
      </c>
      <c r="G75" s="195"/>
      <c r="H75" s="195"/>
      <c r="I75" s="195">
        <f>'01 LM1092a Pol'!G989</f>
        <v>0</v>
      </c>
      <c r="J75" s="192" t="str">
        <f>IF(I83=0,"",I75/I83*100)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4" t="s">
        <v>27</v>
      </c>
      <c r="G76" s="195"/>
      <c r="H76" s="195"/>
      <c r="I76" s="195">
        <f>'01 LM1092a Pol'!G1033</f>
        <v>0</v>
      </c>
      <c r="J76" s="192" t="str">
        <f>IF(I83=0,"",I76/I83*100)</f>
        <v/>
      </c>
    </row>
    <row r="77" spans="1:10" ht="36.75" customHeight="1" x14ac:dyDescent="0.2">
      <c r="A77" s="181"/>
      <c r="B77" s="186" t="s">
        <v>111</v>
      </c>
      <c r="C77" s="187" t="s">
        <v>112</v>
      </c>
      <c r="D77" s="188"/>
      <c r="E77" s="188"/>
      <c r="F77" s="194" t="s">
        <v>27</v>
      </c>
      <c r="G77" s="195"/>
      <c r="H77" s="195"/>
      <c r="I77" s="195">
        <f>'01 LM1092a Pol'!G1037</f>
        <v>0</v>
      </c>
      <c r="J77" s="192" t="str">
        <f>IF(I83=0,"",I77/I83*100)</f>
        <v/>
      </c>
    </row>
    <row r="78" spans="1:10" ht="36.75" customHeight="1" x14ac:dyDescent="0.2">
      <c r="A78" s="181"/>
      <c r="B78" s="186" t="s">
        <v>113</v>
      </c>
      <c r="C78" s="187" t="s">
        <v>114</v>
      </c>
      <c r="D78" s="188"/>
      <c r="E78" s="188"/>
      <c r="F78" s="194" t="s">
        <v>27</v>
      </c>
      <c r="G78" s="195"/>
      <c r="H78" s="195"/>
      <c r="I78" s="195">
        <f>'01 LM1092a Pol'!G1069</f>
        <v>0</v>
      </c>
      <c r="J78" s="192" t="str">
        <f>IF(I83=0,"",I78/I83*100)</f>
        <v/>
      </c>
    </row>
    <row r="79" spans="1:10" ht="36.75" customHeight="1" x14ac:dyDescent="0.2">
      <c r="A79" s="181"/>
      <c r="B79" s="186" t="s">
        <v>115</v>
      </c>
      <c r="C79" s="187" t="s">
        <v>116</v>
      </c>
      <c r="D79" s="188"/>
      <c r="E79" s="188"/>
      <c r="F79" s="194" t="s">
        <v>27</v>
      </c>
      <c r="G79" s="195"/>
      <c r="H79" s="195"/>
      <c r="I79" s="195">
        <f>'01 LM1092a Pol'!G1076</f>
        <v>0</v>
      </c>
      <c r="J79" s="192" t="str">
        <f>IF(I83=0,"",I79/I83*100)</f>
        <v/>
      </c>
    </row>
    <row r="80" spans="1:10" ht="36.75" customHeight="1" x14ac:dyDescent="0.2">
      <c r="A80" s="181"/>
      <c r="B80" s="186" t="s">
        <v>117</v>
      </c>
      <c r="C80" s="187" t="s">
        <v>118</v>
      </c>
      <c r="D80" s="188"/>
      <c r="E80" s="188"/>
      <c r="F80" s="194" t="s">
        <v>28</v>
      </c>
      <c r="G80" s="195"/>
      <c r="H80" s="195"/>
      <c r="I80" s="195">
        <f>'01 LM1092a Pol'!G1080</f>
        <v>0</v>
      </c>
      <c r="J80" s="192" t="str">
        <f>IF(I83=0,"",I80/I83*100)</f>
        <v/>
      </c>
    </row>
    <row r="81" spans="1:10" ht="36.75" customHeight="1" x14ac:dyDescent="0.2">
      <c r="A81" s="181"/>
      <c r="B81" s="186" t="s">
        <v>119</v>
      </c>
      <c r="C81" s="187" t="s">
        <v>120</v>
      </c>
      <c r="D81" s="188"/>
      <c r="E81" s="188"/>
      <c r="F81" s="194" t="s">
        <v>121</v>
      </c>
      <c r="G81" s="195"/>
      <c r="H81" s="195"/>
      <c r="I81" s="195">
        <f>'01 LM1092a Pol'!G1132</f>
        <v>0</v>
      </c>
      <c r="J81" s="192" t="str">
        <f>IF(I83=0,"",I81/I83*100)</f>
        <v/>
      </c>
    </row>
    <row r="82" spans="1:10" ht="36.75" customHeight="1" x14ac:dyDescent="0.2">
      <c r="A82" s="181"/>
      <c r="B82" s="186" t="s">
        <v>122</v>
      </c>
      <c r="C82" s="187" t="s">
        <v>29</v>
      </c>
      <c r="D82" s="188"/>
      <c r="E82" s="188"/>
      <c r="F82" s="194" t="s">
        <v>122</v>
      </c>
      <c r="G82" s="195"/>
      <c r="H82" s="195"/>
      <c r="I82" s="195">
        <f>'01 LM1092a Pol'!G1138</f>
        <v>0</v>
      </c>
      <c r="J82" s="192" t="str">
        <f>IF(I83=0,"",I82/I83*100)</f>
        <v/>
      </c>
    </row>
    <row r="83" spans="1:10" ht="25.5" customHeight="1" x14ac:dyDescent="0.2">
      <c r="A83" s="182"/>
      <c r="B83" s="189" t="s">
        <v>1</v>
      </c>
      <c r="C83" s="190"/>
      <c r="D83" s="191"/>
      <c r="E83" s="191"/>
      <c r="F83" s="196"/>
      <c r="G83" s="197"/>
      <c r="H83" s="197"/>
      <c r="I83" s="197">
        <f>SUM(I49:I82)</f>
        <v>0</v>
      </c>
      <c r="J83" s="193">
        <f>SUM(J49:J82)</f>
        <v>0</v>
      </c>
    </row>
    <row r="84" spans="1:10" x14ac:dyDescent="0.2">
      <c r="F84" s="134"/>
      <c r="G84" s="134"/>
      <c r="H84" s="134"/>
      <c r="I84" s="134"/>
      <c r="J84" s="135"/>
    </row>
    <row r="85" spans="1:10" x14ac:dyDescent="0.2">
      <c r="F85" s="134"/>
      <c r="G85" s="134"/>
      <c r="H85" s="134"/>
      <c r="I85" s="134"/>
      <c r="J85" s="135"/>
    </row>
    <row r="86" spans="1:10" x14ac:dyDescent="0.2">
      <c r="F86" s="134"/>
      <c r="G86" s="134"/>
      <c r="H86" s="134"/>
      <c r="I86" s="134"/>
      <c r="J86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4720C-AEE5-413A-B734-F88D0371808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124</v>
      </c>
    </row>
    <row r="2" spans="1:60" ht="24.95" customHeight="1" x14ac:dyDescent="0.2">
      <c r="A2" s="200" t="s">
        <v>8</v>
      </c>
      <c r="B2" s="49" t="s">
        <v>48</v>
      </c>
      <c r="C2" s="203" t="s">
        <v>49</v>
      </c>
      <c r="D2" s="201"/>
      <c r="E2" s="201"/>
      <c r="F2" s="201"/>
      <c r="G2" s="202"/>
      <c r="AG2" t="s">
        <v>125</v>
      </c>
    </row>
    <row r="3" spans="1:60" ht="24.95" customHeight="1" x14ac:dyDescent="0.2">
      <c r="A3" s="200" t="s">
        <v>9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125</v>
      </c>
      <c r="AG3" t="s">
        <v>126</v>
      </c>
    </row>
    <row r="4" spans="1:60" ht="24.95" customHeight="1" x14ac:dyDescent="0.2">
      <c r="A4" s="204" t="s">
        <v>10</v>
      </c>
      <c r="B4" s="205" t="s">
        <v>41</v>
      </c>
      <c r="C4" s="206" t="s">
        <v>42</v>
      </c>
      <c r="D4" s="207"/>
      <c r="E4" s="207"/>
      <c r="F4" s="207"/>
      <c r="G4" s="208"/>
      <c r="AG4" t="s">
        <v>127</v>
      </c>
    </row>
    <row r="5" spans="1:60" x14ac:dyDescent="0.2">
      <c r="D5" s="10"/>
    </row>
    <row r="6" spans="1:60" ht="38.25" x14ac:dyDescent="0.2">
      <c r="A6" s="210" t="s">
        <v>128</v>
      </c>
      <c r="B6" s="212" t="s">
        <v>129</v>
      </c>
      <c r="C6" s="212" t="s">
        <v>130</v>
      </c>
      <c r="D6" s="211" t="s">
        <v>131</v>
      </c>
      <c r="E6" s="210" t="s">
        <v>132</v>
      </c>
      <c r="F6" s="209" t="s">
        <v>133</v>
      </c>
      <c r="G6" s="210" t="s">
        <v>31</v>
      </c>
      <c r="H6" s="213" t="s">
        <v>32</v>
      </c>
      <c r="I6" s="213" t="s">
        <v>134</v>
      </c>
      <c r="J6" s="213" t="s">
        <v>33</v>
      </c>
      <c r="K6" s="213" t="s">
        <v>135</v>
      </c>
      <c r="L6" s="213" t="s">
        <v>136</v>
      </c>
      <c r="M6" s="213" t="s">
        <v>137</v>
      </c>
      <c r="N6" s="213" t="s">
        <v>138</v>
      </c>
      <c r="O6" s="213" t="s">
        <v>139</v>
      </c>
      <c r="P6" s="213" t="s">
        <v>140</v>
      </c>
      <c r="Q6" s="213" t="s">
        <v>141</v>
      </c>
      <c r="R6" s="213" t="s">
        <v>142</v>
      </c>
      <c r="S6" s="213" t="s">
        <v>143</v>
      </c>
      <c r="T6" s="213" t="s">
        <v>144</v>
      </c>
      <c r="U6" s="213" t="s">
        <v>145</v>
      </c>
      <c r="V6" s="213" t="s">
        <v>146</v>
      </c>
      <c r="W6" s="213" t="s">
        <v>147</v>
      </c>
      <c r="X6" s="213" t="s">
        <v>148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149</v>
      </c>
      <c r="B8" s="240" t="s">
        <v>55</v>
      </c>
      <c r="C8" s="259" t="s">
        <v>56</v>
      </c>
      <c r="D8" s="241"/>
      <c r="E8" s="242"/>
      <c r="F8" s="243"/>
      <c r="G8" s="244">
        <f>SUMIF(AG9:AG35,"&lt;&gt;NOR",G9:G35)</f>
        <v>0</v>
      </c>
      <c r="H8" s="238"/>
      <c r="I8" s="238">
        <f>SUM(I9:I35)</f>
        <v>0</v>
      </c>
      <c r="J8" s="238"/>
      <c r="K8" s="238">
        <f>SUM(K9:K35)</f>
        <v>0</v>
      </c>
      <c r="L8" s="238"/>
      <c r="M8" s="238">
        <f>SUM(M9:M35)</f>
        <v>0</v>
      </c>
      <c r="N8" s="238"/>
      <c r="O8" s="238">
        <f>SUM(O9:O35)</f>
        <v>72.44</v>
      </c>
      <c r="P8" s="238"/>
      <c r="Q8" s="238">
        <f>SUM(Q9:Q35)</f>
        <v>5.3000000000000007</v>
      </c>
      <c r="R8" s="238"/>
      <c r="S8" s="238"/>
      <c r="T8" s="238"/>
      <c r="U8" s="238"/>
      <c r="V8" s="238">
        <f>SUM(V9:V35)</f>
        <v>180.49</v>
      </c>
      <c r="W8" s="238"/>
      <c r="X8" s="238"/>
      <c r="AG8" t="s">
        <v>150</v>
      </c>
    </row>
    <row r="9" spans="1:60" outlineLevel="1" x14ac:dyDescent="0.2">
      <c r="A9" s="245">
        <v>1</v>
      </c>
      <c r="B9" s="246" t="s">
        <v>151</v>
      </c>
      <c r="C9" s="260" t="s">
        <v>152</v>
      </c>
      <c r="D9" s="247" t="s">
        <v>153</v>
      </c>
      <c r="E9" s="248">
        <v>13.76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3.1</v>
      </c>
      <c r="R9" s="234"/>
      <c r="S9" s="234" t="s">
        <v>154</v>
      </c>
      <c r="T9" s="234" t="s">
        <v>155</v>
      </c>
      <c r="U9" s="234">
        <v>0.14199999999999999</v>
      </c>
      <c r="V9" s="234">
        <f>ROUND(E9*U9,2)</f>
        <v>1.95</v>
      </c>
      <c r="W9" s="234"/>
      <c r="X9" s="234" t="s">
        <v>156</v>
      </c>
      <c r="Y9" s="214"/>
      <c r="Z9" s="214"/>
      <c r="AA9" s="214"/>
      <c r="AB9" s="214"/>
      <c r="AC9" s="214"/>
      <c r="AD9" s="214"/>
      <c r="AE9" s="214"/>
      <c r="AF9" s="214"/>
      <c r="AG9" s="214" t="s">
        <v>157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158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159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1" t="s">
        <v>160</v>
      </c>
      <c r="D11" s="236"/>
      <c r="E11" s="237">
        <v>13.76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159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5">
        <v>2</v>
      </c>
      <c r="B12" s="246" t="s">
        <v>161</v>
      </c>
      <c r="C12" s="260" t="s">
        <v>162</v>
      </c>
      <c r="D12" s="247" t="s">
        <v>163</v>
      </c>
      <c r="E12" s="248">
        <v>1.3759999999999999</v>
      </c>
      <c r="F12" s="249"/>
      <c r="G12" s="250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1.6</v>
      </c>
      <c r="Q12" s="234">
        <f>ROUND(E12*P12,2)</f>
        <v>2.2000000000000002</v>
      </c>
      <c r="R12" s="234"/>
      <c r="S12" s="234" t="s">
        <v>154</v>
      </c>
      <c r="T12" s="234" t="s">
        <v>155</v>
      </c>
      <c r="U12" s="234">
        <v>0.38</v>
      </c>
      <c r="V12" s="234">
        <f>ROUND(E12*U12,2)</f>
        <v>0.52</v>
      </c>
      <c r="W12" s="234"/>
      <c r="X12" s="234" t="s">
        <v>156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157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1" t="s">
        <v>164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159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165</v>
      </c>
      <c r="D14" s="236"/>
      <c r="E14" s="237">
        <v>1.3759999999999999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159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3</v>
      </c>
      <c r="B15" s="246" t="s">
        <v>166</v>
      </c>
      <c r="C15" s="260" t="s">
        <v>167</v>
      </c>
      <c r="D15" s="247" t="s">
        <v>163</v>
      </c>
      <c r="E15" s="248">
        <v>34.0625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15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154</v>
      </c>
      <c r="T15" s="234" t="s">
        <v>155</v>
      </c>
      <c r="U15" s="234">
        <v>3.5329999999999999</v>
      </c>
      <c r="V15" s="234">
        <f>ROUND(E15*U15,2)</f>
        <v>120.34</v>
      </c>
      <c r="W15" s="234"/>
      <c r="X15" s="234" t="s">
        <v>156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157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168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159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169</v>
      </c>
      <c r="D17" s="236"/>
      <c r="E17" s="237">
        <v>15.824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159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170</v>
      </c>
      <c r="D18" s="236"/>
      <c r="E18" s="237">
        <v>18.238499999999998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159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5">
        <v>4</v>
      </c>
      <c r="B19" s="246" t="s">
        <v>171</v>
      </c>
      <c r="C19" s="260" t="s">
        <v>172</v>
      </c>
      <c r="D19" s="247" t="s">
        <v>163</v>
      </c>
      <c r="E19" s="248">
        <v>10.896000000000001</v>
      </c>
      <c r="F19" s="249"/>
      <c r="G19" s="250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15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154</v>
      </c>
      <c r="T19" s="234" t="s">
        <v>155</v>
      </c>
      <c r="U19" s="234">
        <v>1.587</v>
      </c>
      <c r="V19" s="234">
        <f>ROUND(E19*U19,2)</f>
        <v>17.29</v>
      </c>
      <c r="W19" s="234"/>
      <c r="X19" s="234" t="s">
        <v>156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157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1" t="s">
        <v>173</v>
      </c>
      <c r="D20" s="236"/>
      <c r="E20" s="237">
        <v>10.896000000000001</v>
      </c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159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5">
        <v>5</v>
      </c>
      <c r="B21" s="246" t="s">
        <v>174</v>
      </c>
      <c r="C21" s="260" t="s">
        <v>175</v>
      </c>
      <c r="D21" s="247" t="s">
        <v>163</v>
      </c>
      <c r="E21" s="248">
        <v>21.14</v>
      </c>
      <c r="F21" s="249"/>
      <c r="G21" s="250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15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154</v>
      </c>
      <c r="T21" s="234" t="s">
        <v>155</v>
      </c>
      <c r="U21" s="234">
        <v>1.1499999999999999</v>
      </c>
      <c r="V21" s="234">
        <f>ROUND(E21*U21,2)</f>
        <v>24.31</v>
      </c>
      <c r="W21" s="234"/>
      <c r="X21" s="234" t="s">
        <v>156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157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176</v>
      </c>
      <c r="D22" s="236"/>
      <c r="E22" s="237">
        <v>21.14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159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5">
        <v>6</v>
      </c>
      <c r="B23" s="246" t="s">
        <v>177</v>
      </c>
      <c r="C23" s="260" t="s">
        <v>178</v>
      </c>
      <c r="D23" s="247" t="s">
        <v>179</v>
      </c>
      <c r="E23" s="248">
        <v>69.197760000000002</v>
      </c>
      <c r="F23" s="249"/>
      <c r="G23" s="250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15</v>
      </c>
      <c r="M23" s="234">
        <f>G23*(1+L23/100)</f>
        <v>0</v>
      </c>
      <c r="N23" s="234">
        <v>1</v>
      </c>
      <c r="O23" s="234">
        <f>ROUND(E23*N23,2)</f>
        <v>69.2</v>
      </c>
      <c r="P23" s="234">
        <v>0</v>
      </c>
      <c r="Q23" s="234">
        <f>ROUND(E23*P23,2)</f>
        <v>0</v>
      </c>
      <c r="R23" s="234" t="s">
        <v>180</v>
      </c>
      <c r="S23" s="234" t="s">
        <v>154</v>
      </c>
      <c r="T23" s="234" t="s">
        <v>155</v>
      </c>
      <c r="U23" s="234">
        <v>0</v>
      </c>
      <c r="V23" s="234">
        <f>ROUND(E23*U23,2)</f>
        <v>0</v>
      </c>
      <c r="W23" s="234"/>
      <c r="X23" s="234" t="s">
        <v>181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182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1" t="s">
        <v>183</v>
      </c>
      <c r="D24" s="236"/>
      <c r="E24" s="237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159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184</v>
      </c>
      <c r="D25" s="236"/>
      <c r="E25" s="237">
        <v>69.197760000000002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159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1">
        <v>7</v>
      </c>
      <c r="B26" s="252" t="s">
        <v>185</v>
      </c>
      <c r="C26" s="262" t="s">
        <v>186</v>
      </c>
      <c r="D26" s="253" t="s">
        <v>163</v>
      </c>
      <c r="E26" s="254">
        <v>34.0625</v>
      </c>
      <c r="F26" s="255"/>
      <c r="G26" s="256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15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154</v>
      </c>
      <c r="T26" s="234" t="s">
        <v>155</v>
      </c>
      <c r="U26" s="234">
        <v>0.34499999999999997</v>
      </c>
      <c r="V26" s="234">
        <f>ROUND(E26*U26,2)</f>
        <v>11.75</v>
      </c>
      <c r="W26" s="234"/>
      <c r="X26" s="234" t="s">
        <v>156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157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5">
        <v>8</v>
      </c>
      <c r="B27" s="246" t="s">
        <v>187</v>
      </c>
      <c r="C27" s="260" t="s">
        <v>188</v>
      </c>
      <c r="D27" s="247" t="s">
        <v>163</v>
      </c>
      <c r="E27" s="248">
        <v>34.0625</v>
      </c>
      <c r="F27" s="249"/>
      <c r="G27" s="25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15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154</v>
      </c>
      <c r="T27" s="234" t="s">
        <v>155</v>
      </c>
      <c r="U27" s="234">
        <v>1.0999999999999999E-2</v>
      </c>
      <c r="V27" s="234">
        <f>ROUND(E27*U27,2)</f>
        <v>0.37</v>
      </c>
      <c r="W27" s="234"/>
      <c r="X27" s="234" t="s">
        <v>156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157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1" t="s">
        <v>189</v>
      </c>
      <c r="D28" s="236"/>
      <c r="E28" s="237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159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1" t="s">
        <v>190</v>
      </c>
      <c r="D29" s="236"/>
      <c r="E29" s="237">
        <v>34.0625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159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1">
        <v>9</v>
      </c>
      <c r="B30" s="252" t="s">
        <v>191</v>
      </c>
      <c r="C30" s="262" t="s">
        <v>192</v>
      </c>
      <c r="D30" s="253" t="s">
        <v>163</v>
      </c>
      <c r="E30" s="254">
        <v>34.0625</v>
      </c>
      <c r="F30" s="255"/>
      <c r="G30" s="256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15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154</v>
      </c>
      <c r="T30" s="234" t="s">
        <v>155</v>
      </c>
      <c r="U30" s="234">
        <v>8.9999999999999993E-3</v>
      </c>
      <c r="V30" s="234">
        <f>ROUND(E30*U30,2)</f>
        <v>0.31</v>
      </c>
      <c r="W30" s="234"/>
      <c r="X30" s="234" t="s">
        <v>156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157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5">
        <v>10</v>
      </c>
      <c r="B31" s="246" t="s">
        <v>193</v>
      </c>
      <c r="C31" s="260" t="s">
        <v>194</v>
      </c>
      <c r="D31" s="247" t="s">
        <v>179</v>
      </c>
      <c r="E31" s="248">
        <v>56.203130000000002</v>
      </c>
      <c r="F31" s="249"/>
      <c r="G31" s="250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154</v>
      </c>
      <c r="T31" s="234" t="s">
        <v>155</v>
      </c>
      <c r="U31" s="234">
        <v>0</v>
      </c>
      <c r="V31" s="234">
        <f>ROUND(E31*U31,2)</f>
        <v>0</v>
      </c>
      <c r="W31" s="234"/>
      <c r="X31" s="234" t="s">
        <v>156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157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1" t="s">
        <v>195</v>
      </c>
      <c r="D32" s="236"/>
      <c r="E32" s="237">
        <v>56.203130000000002</v>
      </c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159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5">
        <v>11</v>
      </c>
      <c r="B33" s="246" t="s">
        <v>196</v>
      </c>
      <c r="C33" s="260" t="s">
        <v>197</v>
      </c>
      <c r="D33" s="247" t="s">
        <v>153</v>
      </c>
      <c r="E33" s="248">
        <v>13.51</v>
      </c>
      <c r="F33" s="249"/>
      <c r="G33" s="250">
        <f>ROUND(E33*F33,2)</f>
        <v>0</v>
      </c>
      <c r="H33" s="235"/>
      <c r="I33" s="234">
        <f>ROUND(E33*H33,2)</f>
        <v>0</v>
      </c>
      <c r="J33" s="235"/>
      <c r="K33" s="234">
        <f>ROUND(E33*J33,2)</f>
        <v>0</v>
      </c>
      <c r="L33" s="234">
        <v>15</v>
      </c>
      <c r="M33" s="234">
        <f>G33*(1+L33/100)</f>
        <v>0</v>
      </c>
      <c r="N33" s="234">
        <v>0.24</v>
      </c>
      <c r="O33" s="234">
        <f>ROUND(E33*N33,2)</f>
        <v>3.24</v>
      </c>
      <c r="P33" s="234">
        <v>0</v>
      </c>
      <c r="Q33" s="234">
        <f>ROUND(E33*P33,2)</f>
        <v>0</v>
      </c>
      <c r="R33" s="234"/>
      <c r="S33" s="234" t="s">
        <v>154</v>
      </c>
      <c r="T33" s="234" t="s">
        <v>155</v>
      </c>
      <c r="U33" s="234">
        <v>0.27</v>
      </c>
      <c r="V33" s="234">
        <f>ROUND(E33*U33,2)</f>
        <v>3.65</v>
      </c>
      <c r="W33" s="234"/>
      <c r="X33" s="234" t="s">
        <v>156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157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1" t="s">
        <v>198</v>
      </c>
      <c r="D34" s="236"/>
      <c r="E34" s="237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159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1" t="s">
        <v>199</v>
      </c>
      <c r="D35" s="236"/>
      <c r="E35" s="237">
        <v>13.51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159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39" t="s">
        <v>149</v>
      </c>
      <c r="B36" s="240" t="s">
        <v>57</v>
      </c>
      <c r="C36" s="259" t="s">
        <v>58</v>
      </c>
      <c r="D36" s="241"/>
      <c r="E36" s="242"/>
      <c r="F36" s="243"/>
      <c r="G36" s="244">
        <f>SUMIF(AG37:AG41,"&lt;&gt;NOR",G37:G41)</f>
        <v>0</v>
      </c>
      <c r="H36" s="238"/>
      <c r="I36" s="238">
        <f>SUM(I37:I41)</f>
        <v>0</v>
      </c>
      <c r="J36" s="238"/>
      <c r="K36" s="238">
        <f>SUM(K37:K41)</f>
        <v>0</v>
      </c>
      <c r="L36" s="238"/>
      <c r="M36" s="238">
        <f>SUM(M37:M41)</f>
        <v>0</v>
      </c>
      <c r="N36" s="238"/>
      <c r="O36" s="238">
        <f>SUM(O37:O41)</f>
        <v>0.73</v>
      </c>
      <c r="P36" s="238"/>
      <c r="Q36" s="238">
        <f>SUM(Q37:Q41)</f>
        <v>0</v>
      </c>
      <c r="R36" s="238"/>
      <c r="S36" s="238"/>
      <c r="T36" s="238"/>
      <c r="U36" s="238"/>
      <c r="V36" s="238">
        <f>SUM(V37:V41)</f>
        <v>15.84</v>
      </c>
      <c r="W36" s="238"/>
      <c r="X36" s="238"/>
      <c r="AG36" t="s">
        <v>150</v>
      </c>
    </row>
    <row r="37" spans="1:60" outlineLevel="1" x14ac:dyDescent="0.2">
      <c r="A37" s="245">
        <v>12</v>
      </c>
      <c r="B37" s="246" t="s">
        <v>200</v>
      </c>
      <c r="C37" s="260" t="s">
        <v>201</v>
      </c>
      <c r="D37" s="247" t="s">
        <v>153</v>
      </c>
      <c r="E37" s="248">
        <v>128.02799999999999</v>
      </c>
      <c r="F37" s="249"/>
      <c r="G37" s="250">
        <f>ROUND(E37*F37,2)</f>
        <v>0</v>
      </c>
      <c r="H37" s="235"/>
      <c r="I37" s="234">
        <f>ROUND(E37*H37,2)</f>
        <v>0</v>
      </c>
      <c r="J37" s="235"/>
      <c r="K37" s="234">
        <f>ROUND(E37*J37,2)</f>
        <v>0</v>
      </c>
      <c r="L37" s="234">
        <v>15</v>
      </c>
      <c r="M37" s="234">
        <f>G37*(1+L37/100)</f>
        <v>0</v>
      </c>
      <c r="N37" s="234">
        <v>5.0000000000000001E-4</v>
      </c>
      <c r="O37" s="234">
        <f>ROUND(E37*N37,2)</f>
        <v>0.06</v>
      </c>
      <c r="P37" s="234">
        <v>0</v>
      </c>
      <c r="Q37" s="234">
        <f>ROUND(E37*P37,2)</f>
        <v>0</v>
      </c>
      <c r="R37" s="234"/>
      <c r="S37" s="234" t="s">
        <v>154</v>
      </c>
      <c r="T37" s="234" t="s">
        <v>155</v>
      </c>
      <c r="U37" s="234">
        <v>9.4E-2</v>
      </c>
      <c r="V37" s="234">
        <f>ROUND(E37*U37,2)</f>
        <v>12.03</v>
      </c>
      <c r="W37" s="234"/>
      <c r="X37" s="234" t="s">
        <v>156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157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1" t="s">
        <v>202</v>
      </c>
      <c r="D38" s="236"/>
      <c r="E38" s="237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14"/>
      <c r="Z38" s="214"/>
      <c r="AA38" s="214"/>
      <c r="AB38" s="214"/>
      <c r="AC38" s="214"/>
      <c r="AD38" s="214"/>
      <c r="AE38" s="214"/>
      <c r="AF38" s="214"/>
      <c r="AG38" s="214" t="s">
        <v>159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203</v>
      </c>
      <c r="D39" s="236"/>
      <c r="E39" s="237">
        <v>128.02799999999999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159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5">
        <v>13</v>
      </c>
      <c r="B40" s="246" t="s">
        <v>204</v>
      </c>
      <c r="C40" s="260" t="s">
        <v>205</v>
      </c>
      <c r="D40" s="247" t="s">
        <v>206</v>
      </c>
      <c r="E40" s="248">
        <v>54.48</v>
      </c>
      <c r="F40" s="249"/>
      <c r="G40" s="250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15</v>
      </c>
      <c r="M40" s="234">
        <f>G40*(1+L40/100)</f>
        <v>0</v>
      </c>
      <c r="N40" s="234">
        <v>1.2359999999999999E-2</v>
      </c>
      <c r="O40" s="234">
        <f>ROUND(E40*N40,2)</f>
        <v>0.67</v>
      </c>
      <c r="P40" s="234">
        <v>0</v>
      </c>
      <c r="Q40" s="234">
        <f>ROUND(E40*P40,2)</f>
        <v>0</v>
      </c>
      <c r="R40" s="234"/>
      <c r="S40" s="234" t="s">
        <v>207</v>
      </c>
      <c r="T40" s="234" t="s">
        <v>155</v>
      </c>
      <c r="U40" s="234">
        <v>7.0000000000000007E-2</v>
      </c>
      <c r="V40" s="234">
        <f>ROUND(E40*U40,2)</f>
        <v>3.81</v>
      </c>
      <c r="W40" s="234"/>
      <c r="X40" s="234" t="s">
        <v>156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157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1" t="s">
        <v>208</v>
      </c>
      <c r="D41" s="236"/>
      <c r="E41" s="237">
        <v>54.48</v>
      </c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159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39" t="s">
        <v>149</v>
      </c>
      <c r="B42" s="240" t="s">
        <v>59</v>
      </c>
      <c r="C42" s="259" t="s">
        <v>60</v>
      </c>
      <c r="D42" s="241"/>
      <c r="E42" s="242"/>
      <c r="F42" s="243"/>
      <c r="G42" s="244">
        <f>SUMIF(AG43:AG162,"&lt;&gt;NOR",G43:G162)</f>
        <v>0</v>
      </c>
      <c r="H42" s="238"/>
      <c r="I42" s="238">
        <f>SUM(I43:I162)</f>
        <v>0</v>
      </c>
      <c r="J42" s="238"/>
      <c r="K42" s="238">
        <f>SUM(K43:K162)</f>
        <v>0</v>
      </c>
      <c r="L42" s="238"/>
      <c r="M42" s="238">
        <f>SUM(M43:M162)</f>
        <v>0</v>
      </c>
      <c r="N42" s="238"/>
      <c r="O42" s="238">
        <f>SUM(O43:O162)</f>
        <v>11.389999999999999</v>
      </c>
      <c r="P42" s="238"/>
      <c r="Q42" s="238">
        <f>SUM(Q43:Q162)</f>
        <v>0</v>
      </c>
      <c r="R42" s="238"/>
      <c r="S42" s="238"/>
      <c r="T42" s="238"/>
      <c r="U42" s="238"/>
      <c r="V42" s="238">
        <f>SUM(V43:V162)</f>
        <v>274.49</v>
      </c>
      <c r="W42" s="238"/>
      <c r="X42" s="238"/>
      <c r="AG42" t="s">
        <v>150</v>
      </c>
    </row>
    <row r="43" spans="1:60" outlineLevel="1" x14ac:dyDescent="0.2">
      <c r="A43" s="245">
        <v>14</v>
      </c>
      <c r="B43" s="246" t="s">
        <v>209</v>
      </c>
      <c r="C43" s="260" t="s">
        <v>210</v>
      </c>
      <c r="D43" s="247" t="s">
        <v>163</v>
      </c>
      <c r="E43" s="248">
        <v>0.13635</v>
      </c>
      <c r="F43" s="249"/>
      <c r="G43" s="250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15</v>
      </c>
      <c r="M43" s="234">
        <f>G43*(1+L43/100)</f>
        <v>0</v>
      </c>
      <c r="N43" s="234">
        <v>0.76473999999999998</v>
      </c>
      <c r="O43" s="234">
        <f>ROUND(E43*N43,2)</f>
        <v>0.1</v>
      </c>
      <c r="P43" s="234">
        <v>0</v>
      </c>
      <c r="Q43" s="234">
        <f>ROUND(E43*P43,2)</f>
        <v>0</v>
      </c>
      <c r="R43" s="234"/>
      <c r="S43" s="234" t="s">
        <v>154</v>
      </c>
      <c r="T43" s="234" t="s">
        <v>155</v>
      </c>
      <c r="U43" s="234">
        <v>2.9721899999999999</v>
      </c>
      <c r="V43" s="234">
        <f>ROUND(E43*U43,2)</f>
        <v>0.41</v>
      </c>
      <c r="W43" s="234"/>
      <c r="X43" s="234" t="s">
        <v>156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157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1" t="s">
        <v>211</v>
      </c>
      <c r="D44" s="236"/>
      <c r="E44" s="237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159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212</v>
      </c>
      <c r="D45" s="236"/>
      <c r="E45" s="237">
        <v>0.10605000000000001</v>
      </c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159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1" t="s">
        <v>213</v>
      </c>
      <c r="D46" s="236"/>
      <c r="E46" s="237">
        <v>3.0300000000000001E-2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159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5">
        <v>15</v>
      </c>
      <c r="B47" s="246" t="s">
        <v>214</v>
      </c>
      <c r="C47" s="260" t="s">
        <v>215</v>
      </c>
      <c r="D47" s="247" t="s">
        <v>163</v>
      </c>
      <c r="E47" s="248">
        <v>0.15351999999999999</v>
      </c>
      <c r="F47" s="249"/>
      <c r="G47" s="250">
        <f>ROUND(E47*F47,2)</f>
        <v>0</v>
      </c>
      <c r="H47" s="235"/>
      <c r="I47" s="234">
        <f>ROUND(E47*H47,2)</f>
        <v>0</v>
      </c>
      <c r="J47" s="235"/>
      <c r="K47" s="234">
        <f>ROUND(E47*J47,2)</f>
        <v>0</v>
      </c>
      <c r="L47" s="234">
        <v>15</v>
      </c>
      <c r="M47" s="234">
        <f>G47*(1+L47/100)</f>
        <v>0</v>
      </c>
      <c r="N47" s="234">
        <v>0.76182000000000005</v>
      </c>
      <c r="O47" s="234">
        <f>ROUND(E47*N47,2)</f>
        <v>0.12</v>
      </c>
      <c r="P47" s="234">
        <v>0</v>
      </c>
      <c r="Q47" s="234">
        <f>ROUND(E47*P47,2)</f>
        <v>0</v>
      </c>
      <c r="R47" s="234"/>
      <c r="S47" s="234" t="s">
        <v>154</v>
      </c>
      <c r="T47" s="234" t="s">
        <v>155</v>
      </c>
      <c r="U47" s="234">
        <v>3.08188</v>
      </c>
      <c r="V47" s="234">
        <f>ROUND(E47*U47,2)</f>
        <v>0.47</v>
      </c>
      <c r="W47" s="234"/>
      <c r="X47" s="234" t="s">
        <v>156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157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1" t="s">
        <v>211</v>
      </c>
      <c r="D48" s="236"/>
      <c r="E48" s="237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159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216</v>
      </c>
      <c r="D49" s="236"/>
      <c r="E49" s="237">
        <v>0.15351999999999999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159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5">
        <v>16</v>
      </c>
      <c r="B50" s="246" t="s">
        <v>217</v>
      </c>
      <c r="C50" s="260" t="s">
        <v>218</v>
      </c>
      <c r="D50" s="247" t="s">
        <v>163</v>
      </c>
      <c r="E50" s="248">
        <v>0.36359999999999998</v>
      </c>
      <c r="F50" s="249"/>
      <c r="G50" s="250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15</v>
      </c>
      <c r="M50" s="234">
        <f>G50*(1+L50/100)</f>
        <v>0</v>
      </c>
      <c r="N50" s="234">
        <v>0.76605000000000001</v>
      </c>
      <c r="O50" s="234">
        <f>ROUND(E50*N50,2)</f>
        <v>0.28000000000000003</v>
      </c>
      <c r="P50" s="234">
        <v>0</v>
      </c>
      <c r="Q50" s="234">
        <f>ROUND(E50*P50,2)</f>
        <v>0</v>
      </c>
      <c r="R50" s="234"/>
      <c r="S50" s="234" t="s">
        <v>154</v>
      </c>
      <c r="T50" s="234" t="s">
        <v>155</v>
      </c>
      <c r="U50" s="234">
        <v>3.3231899999999999</v>
      </c>
      <c r="V50" s="234">
        <f>ROUND(E50*U50,2)</f>
        <v>1.21</v>
      </c>
      <c r="W50" s="234"/>
      <c r="X50" s="234" t="s">
        <v>156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157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1" t="s">
        <v>211</v>
      </c>
      <c r="D51" s="236"/>
      <c r="E51" s="237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159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1" t="s">
        <v>219</v>
      </c>
      <c r="D52" s="236"/>
      <c r="E52" s="237">
        <v>0.30299999999999999</v>
      </c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159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1" t="s">
        <v>220</v>
      </c>
      <c r="D53" s="236"/>
      <c r="E53" s="237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159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1" t="s">
        <v>221</v>
      </c>
      <c r="D54" s="236"/>
      <c r="E54" s="237">
        <v>6.0600000000000001E-2</v>
      </c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159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5">
        <v>17</v>
      </c>
      <c r="B55" s="246" t="s">
        <v>222</v>
      </c>
      <c r="C55" s="260" t="s">
        <v>223</v>
      </c>
      <c r="D55" s="247" t="s">
        <v>163</v>
      </c>
      <c r="E55" s="248">
        <v>0.48480000000000001</v>
      </c>
      <c r="F55" s="249"/>
      <c r="G55" s="250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15</v>
      </c>
      <c r="M55" s="234">
        <f>G55*(1+L55/100)</f>
        <v>0</v>
      </c>
      <c r="N55" s="234">
        <v>0.58179999999999998</v>
      </c>
      <c r="O55" s="234">
        <f>ROUND(E55*N55,2)</f>
        <v>0.28000000000000003</v>
      </c>
      <c r="P55" s="234">
        <v>0</v>
      </c>
      <c r="Q55" s="234">
        <f>ROUND(E55*P55,2)</f>
        <v>0</v>
      </c>
      <c r="R55" s="234"/>
      <c r="S55" s="234" t="s">
        <v>154</v>
      </c>
      <c r="T55" s="234" t="s">
        <v>155</v>
      </c>
      <c r="U55" s="234">
        <v>6.4406800000000004</v>
      </c>
      <c r="V55" s="234">
        <f>ROUND(E55*U55,2)</f>
        <v>3.12</v>
      </c>
      <c r="W55" s="234"/>
      <c r="X55" s="234" t="s">
        <v>156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157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220</v>
      </c>
      <c r="D56" s="236"/>
      <c r="E56" s="237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159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1" t="s">
        <v>224</v>
      </c>
      <c r="D57" s="236"/>
      <c r="E57" s="237">
        <v>0.48480000000000001</v>
      </c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159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5">
        <v>18</v>
      </c>
      <c r="B58" s="246" t="s">
        <v>225</v>
      </c>
      <c r="C58" s="260" t="s">
        <v>226</v>
      </c>
      <c r="D58" s="247" t="s">
        <v>153</v>
      </c>
      <c r="E58" s="248">
        <v>6.4264999999999999</v>
      </c>
      <c r="F58" s="249"/>
      <c r="G58" s="250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15</v>
      </c>
      <c r="M58" s="234">
        <f>G58*(1+L58/100)</f>
        <v>0</v>
      </c>
      <c r="N58" s="234">
        <v>5.654E-2</v>
      </c>
      <c r="O58" s="234">
        <f>ROUND(E58*N58,2)</f>
        <v>0.36</v>
      </c>
      <c r="P58" s="234">
        <v>0</v>
      </c>
      <c r="Q58" s="234">
        <f>ROUND(E58*P58,2)</f>
        <v>0</v>
      </c>
      <c r="R58" s="234"/>
      <c r="S58" s="234" t="s">
        <v>154</v>
      </c>
      <c r="T58" s="234" t="s">
        <v>155</v>
      </c>
      <c r="U58" s="234">
        <v>0.51744999999999997</v>
      </c>
      <c r="V58" s="234">
        <f>ROUND(E58*U58,2)</f>
        <v>3.33</v>
      </c>
      <c r="W58" s="234"/>
      <c r="X58" s="234" t="s">
        <v>156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157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1" t="s">
        <v>211</v>
      </c>
      <c r="D59" s="236"/>
      <c r="E59" s="237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159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1" t="s">
        <v>227</v>
      </c>
      <c r="D60" s="236"/>
      <c r="E60" s="237">
        <v>6.4264999999999999</v>
      </c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159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5">
        <v>19</v>
      </c>
      <c r="B61" s="246" t="s">
        <v>228</v>
      </c>
      <c r="C61" s="260" t="s">
        <v>229</v>
      </c>
      <c r="D61" s="247" t="s">
        <v>153</v>
      </c>
      <c r="E61" s="248">
        <v>15.6196</v>
      </c>
      <c r="F61" s="249"/>
      <c r="G61" s="250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15</v>
      </c>
      <c r="M61" s="234">
        <f>G61*(1+L61/100)</f>
        <v>0</v>
      </c>
      <c r="N61" s="234">
        <v>7.4709999999999999E-2</v>
      </c>
      <c r="O61" s="234">
        <f>ROUND(E61*N61,2)</f>
        <v>1.17</v>
      </c>
      <c r="P61" s="234">
        <v>0</v>
      </c>
      <c r="Q61" s="234">
        <f>ROUND(E61*P61,2)</f>
        <v>0</v>
      </c>
      <c r="R61" s="234"/>
      <c r="S61" s="234" t="s">
        <v>154</v>
      </c>
      <c r="T61" s="234" t="s">
        <v>155</v>
      </c>
      <c r="U61" s="234">
        <v>0.52915000000000001</v>
      </c>
      <c r="V61" s="234">
        <f>ROUND(E61*U61,2)</f>
        <v>8.27</v>
      </c>
      <c r="W61" s="234"/>
      <c r="X61" s="234" t="s">
        <v>156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157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1" t="s">
        <v>211</v>
      </c>
      <c r="D62" s="236"/>
      <c r="E62" s="237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159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1" t="s">
        <v>230</v>
      </c>
      <c r="D63" s="236"/>
      <c r="E63" s="237">
        <v>3.8904999999999998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159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1" t="s">
        <v>231</v>
      </c>
      <c r="D64" s="236"/>
      <c r="E64" s="237">
        <v>5.0820999999999996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159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220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159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1" t="s">
        <v>232</v>
      </c>
      <c r="D66" s="236"/>
      <c r="E66" s="237">
        <v>6.6470000000000002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159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5">
        <v>20</v>
      </c>
      <c r="B67" s="246" t="s">
        <v>233</v>
      </c>
      <c r="C67" s="260" t="s">
        <v>234</v>
      </c>
      <c r="D67" s="247" t="s">
        <v>153</v>
      </c>
      <c r="E67" s="248">
        <v>20.305399999999999</v>
      </c>
      <c r="F67" s="249"/>
      <c r="G67" s="250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15</v>
      </c>
      <c r="M67" s="234">
        <f>G67*(1+L67/100)</f>
        <v>0</v>
      </c>
      <c r="N67" s="234">
        <v>0.15953999999999999</v>
      </c>
      <c r="O67" s="234">
        <f>ROUND(E67*N67,2)</f>
        <v>3.24</v>
      </c>
      <c r="P67" s="234">
        <v>0</v>
      </c>
      <c r="Q67" s="234">
        <f>ROUND(E67*P67,2)</f>
        <v>0</v>
      </c>
      <c r="R67" s="234"/>
      <c r="S67" s="234" t="s">
        <v>154</v>
      </c>
      <c r="T67" s="234" t="s">
        <v>155</v>
      </c>
      <c r="U67" s="234">
        <v>0.79649999999999999</v>
      </c>
      <c r="V67" s="234">
        <f>ROUND(E67*U67,2)</f>
        <v>16.170000000000002</v>
      </c>
      <c r="W67" s="234"/>
      <c r="X67" s="234" t="s">
        <v>156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157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1" t="s">
        <v>235</v>
      </c>
      <c r="D68" s="236"/>
      <c r="E68" s="237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159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236</v>
      </c>
      <c r="D69" s="236"/>
      <c r="E69" s="237">
        <v>9.5324000000000009</v>
      </c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159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237</v>
      </c>
      <c r="D70" s="236"/>
      <c r="E70" s="237">
        <v>10.773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159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45">
        <v>21</v>
      </c>
      <c r="B71" s="246" t="s">
        <v>238</v>
      </c>
      <c r="C71" s="260" t="s">
        <v>239</v>
      </c>
      <c r="D71" s="247" t="s">
        <v>240</v>
      </c>
      <c r="E71" s="248">
        <v>1</v>
      </c>
      <c r="F71" s="249"/>
      <c r="G71" s="250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15</v>
      </c>
      <c r="M71" s="234">
        <f>G71*(1+L71/100)</f>
        <v>0</v>
      </c>
      <c r="N71" s="234">
        <v>0.12706000000000001</v>
      </c>
      <c r="O71" s="234">
        <f>ROUND(E71*N71,2)</f>
        <v>0.13</v>
      </c>
      <c r="P71" s="234">
        <v>0</v>
      </c>
      <c r="Q71" s="234">
        <f>ROUND(E71*P71,2)</f>
        <v>0</v>
      </c>
      <c r="R71" s="234"/>
      <c r="S71" s="234" t="s">
        <v>154</v>
      </c>
      <c r="T71" s="234" t="s">
        <v>155</v>
      </c>
      <c r="U71" s="234">
        <v>0.30099999999999999</v>
      </c>
      <c r="V71" s="234">
        <f>ROUND(E71*U71,2)</f>
        <v>0.3</v>
      </c>
      <c r="W71" s="234"/>
      <c r="X71" s="234" t="s">
        <v>156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157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1" t="s">
        <v>220</v>
      </c>
      <c r="D72" s="236"/>
      <c r="E72" s="237"/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159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1" t="s">
        <v>241</v>
      </c>
      <c r="D73" s="236"/>
      <c r="E73" s="237">
        <v>1</v>
      </c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14"/>
      <c r="Z73" s="214"/>
      <c r="AA73" s="214"/>
      <c r="AB73" s="214"/>
      <c r="AC73" s="214"/>
      <c r="AD73" s="214"/>
      <c r="AE73" s="214"/>
      <c r="AF73" s="214"/>
      <c r="AG73" s="214" t="s">
        <v>159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45">
        <v>22</v>
      </c>
      <c r="B74" s="246" t="s">
        <v>242</v>
      </c>
      <c r="C74" s="260" t="s">
        <v>243</v>
      </c>
      <c r="D74" s="247" t="s">
        <v>153</v>
      </c>
      <c r="E74" s="248">
        <v>4.32</v>
      </c>
      <c r="F74" s="249"/>
      <c r="G74" s="250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15</v>
      </c>
      <c r="M74" s="234">
        <f>G74*(1+L74/100)</f>
        <v>0</v>
      </c>
      <c r="N74" s="234">
        <v>0.1114</v>
      </c>
      <c r="O74" s="234">
        <f>ROUND(E74*N74,2)</f>
        <v>0.48</v>
      </c>
      <c r="P74" s="234">
        <v>0</v>
      </c>
      <c r="Q74" s="234">
        <f>ROUND(E74*P74,2)</f>
        <v>0</v>
      </c>
      <c r="R74" s="234"/>
      <c r="S74" s="234" t="s">
        <v>154</v>
      </c>
      <c r="T74" s="234" t="s">
        <v>155</v>
      </c>
      <c r="U74" s="234">
        <v>0.81899999999999995</v>
      </c>
      <c r="V74" s="234">
        <f>ROUND(E74*U74,2)</f>
        <v>3.54</v>
      </c>
      <c r="W74" s="234"/>
      <c r="X74" s="234" t="s">
        <v>156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157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1" t="s">
        <v>244</v>
      </c>
      <c r="D75" s="236"/>
      <c r="E75" s="237"/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159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1" t="s">
        <v>245</v>
      </c>
      <c r="D76" s="236"/>
      <c r="E76" s="237">
        <v>2.16</v>
      </c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14"/>
      <c r="Z76" s="214"/>
      <c r="AA76" s="214"/>
      <c r="AB76" s="214"/>
      <c r="AC76" s="214"/>
      <c r="AD76" s="214"/>
      <c r="AE76" s="214"/>
      <c r="AF76" s="214"/>
      <c r="AG76" s="214" t="s">
        <v>159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246</v>
      </c>
      <c r="D77" s="236"/>
      <c r="E77" s="237">
        <v>2.16</v>
      </c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159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45">
        <v>23</v>
      </c>
      <c r="B78" s="246" t="s">
        <v>247</v>
      </c>
      <c r="C78" s="260" t="s">
        <v>248</v>
      </c>
      <c r="D78" s="247" t="s">
        <v>179</v>
      </c>
      <c r="E78" s="248">
        <v>2.6349999999999998E-2</v>
      </c>
      <c r="F78" s="249"/>
      <c r="G78" s="250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15</v>
      </c>
      <c r="M78" s="234">
        <f>G78*(1+L78/100)</f>
        <v>0</v>
      </c>
      <c r="N78" s="234">
        <v>1.09954</v>
      </c>
      <c r="O78" s="234">
        <f>ROUND(E78*N78,2)</f>
        <v>0.03</v>
      </c>
      <c r="P78" s="234">
        <v>0</v>
      </c>
      <c r="Q78" s="234">
        <f>ROUND(E78*P78,2)</f>
        <v>0</v>
      </c>
      <c r="R78" s="234"/>
      <c r="S78" s="234" t="s">
        <v>154</v>
      </c>
      <c r="T78" s="234" t="s">
        <v>155</v>
      </c>
      <c r="U78" s="234">
        <v>18.175000000000001</v>
      </c>
      <c r="V78" s="234">
        <f>ROUND(E78*U78,2)</f>
        <v>0.48</v>
      </c>
      <c r="W78" s="234"/>
      <c r="X78" s="234" t="s">
        <v>156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157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1" t="s">
        <v>211</v>
      </c>
      <c r="D79" s="236"/>
      <c r="E79" s="237"/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159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1" t="s">
        <v>249</v>
      </c>
      <c r="D80" s="236"/>
      <c r="E80" s="237">
        <v>9.1699999999999993E-3</v>
      </c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159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250</v>
      </c>
      <c r="D81" s="236"/>
      <c r="E81" s="237">
        <v>1.7180000000000001E-2</v>
      </c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159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45">
        <v>24</v>
      </c>
      <c r="B82" s="246" t="s">
        <v>251</v>
      </c>
      <c r="C82" s="260" t="s">
        <v>252</v>
      </c>
      <c r="D82" s="247" t="s">
        <v>179</v>
      </c>
      <c r="E82" s="248">
        <v>1.685E-2</v>
      </c>
      <c r="F82" s="249"/>
      <c r="G82" s="250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15</v>
      </c>
      <c r="M82" s="234">
        <f>G82*(1+L82/100)</f>
        <v>0</v>
      </c>
      <c r="N82" s="234">
        <v>1.9539999999999998E-2</v>
      </c>
      <c r="O82" s="234">
        <f>ROUND(E82*N82,2)</f>
        <v>0</v>
      </c>
      <c r="P82" s="234">
        <v>0</v>
      </c>
      <c r="Q82" s="234">
        <f>ROUND(E82*P82,2)</f>
        <v>0</v>
      </c>
      <c r="R82" s="234"/>
      <c r="S82" s="234" t="s">
        <v>253</v>
      </c>
      <c r="T82" s="234" t="s">
        <v>155</v>
      </c>
      <c r="U82" s="234">
        <v>18.175000000000001</v>
      </c>
      <c r="V82" s="234">
        <f>ROUND(E82*U82,2)</f>
        <v>0.31</v>
      </c>
      <c r="W82" s="234"/>
      <c r="X82" s="234" t="s">
        <v>156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157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220</v>
      </c>
      <c r="D83" s="236"/>
      <c r="E83" s="237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159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1" t="s">
        <v>254</v>
      </c>
      <c r="D84" s="236"/>
      <c r="E84" s="237">
        <v>1.685E-2</v>
      </c>
      <c r="F84" s="234"/>
      <c r="G84" s="234"/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14"/>
      <c r="Z84" s="214"/>
      <c r="AA84" s="214"/>
      <c r="AB84" s="214"/>
      <c r="AC84" s="214"/>
      <c r="AD84" s="214"/>
      <c r="AE84" s="214"/>
      <c r="AF84" s="214"/>
      <c r="AG84" s="214" t="s">
        <v>159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45">
        <v>25</v>
      </c>
      <c r="B85" s="246" t="s">
        <v>255</v>
      </c>
      <c r="C85" s="260" t="s">
        <v>256</v>
      </c>
      <c r="D85" s="247" t="s">
        <v>179</v>
      </c>
      <c r="E85" s="248">
        <v>0.57311999999999996</v>
      </c>
      <c r="F85" s="249"/>
      <c r="G85" s="250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15</v>
      </c>
      <c r="M85" s="234">
        <f>G85*(1+L85/100)</f>
        <v>0</v>
      </c>
      <c r="N85" s="234">
        <v>1.0970899999999999</v>
      </c>
      <c r="O85" s="234">
        <f>ROUND(E85*N85,2)</f>
        <v>0.63</v>
      </c>
      <c r="P85" s="234">
        <v>0</v>
      </c>
      <c r="Q85" s="234">
        <f>ROUND(E85*P85,2)</f>
        <v>0</v>
      </c>
      <c r="R85" s="234"/>
      <c r="S85" s="234" t="s">
        <v>154</v>
      </c>
      <c r="T85" s="234" t="s">
        <v>155</v>
      </c>
      <c r="U85" s="234">
        <v>16.582999999999998</v>
      </c>
      <c r="V85" s="234">
        <f>ROUND(E85*U85,2)</f>
        <v>9.5</v>
      </c>
      <c r="W85" s="234"/>
      <c r="X85" s="234" t="s">
        <v>156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157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1" t="s">
        <v>211</v>
      </c>
      <c r="D86" s="236"/>
      <c r="E86" s="237"/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159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257</v>
      </c>
      <c r="D87" s="236"/>
      <c r="E87" s="237">
        <v>8.4099999999999994E-2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159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1" t="s">
        <v>258</v>
      </c>
      <c r="D88" s="236"/>
      <c r="E88" s="237">
        <v>0.13478000000000001</v>
      </c>
      <c r="F88" s="234"/>
      <c r="G88" s="234"/>
      <c r="H88" s="234"/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159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1" t="s">
        <v>259</v>
      </c>
      <c r="D89" s="236"/>
      <c r="E89" s="237">
        <v>0.22003</v>
      </c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159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1" t="s">
        <v>220</v>
      </c>
      <c r="D90" s="236"/>
      <c r="E90" s="237"/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159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1" t="s">
        <v>260</v>
      </c>
      <c r="D91" s="236"/>
      <c r="E91" s="237">
        <v>8.4099999999999994E-2</v>
      </c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159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1" t="s">
        <v>261</v>
      </c>
      <c r="D92" s="236"/>
      <c r="E92" s="237">
        <v>5.0110000000000002E-2</v>
      </c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159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45">
        <v>26</v>
      </c>
      <c r="B93" s="246" t="s">
        <v>262</v>
      </c>
      <c r="C93" s="260" t="s">
        <v>263</v>
      </c>
      <c r="D93" s="247" t="s">
        <v>179</v>
      </c>
      <c r="E93" s="248">
        <v>0.25847999999999999</v>
      </c>
      <c r="F93" s="249"/>
      <c r="G93" s="250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15</v>
      </c>
      <c r="M93" s="234">
        <f>G93*(1+L93/100)</f>
        <v>0</v>
      </c>
      <c r="N93" s="234">
        <v>1.0970899999999999</v>
      </c>
      <c r="O93" s="234">
        <f>ROUND(E93*N93,2)</f>
        <v>0.28000000000000003</v>
      </c>
      <c r="P93" s="234">
        <v>0</v>
      </c>
      <c r="Q93" s="234">
        <f>ROUND(E93*P93,2)</f>
        <v>0</v>
      </c>
      <c r="R93" s="234"/>
      <c r="S93" s="234" t="s">
        <v>154</v>
      </c>
      <c r="T93" s="234" t="s">
        <v>155</v>
      </c>
      <c r="U93" s="234">
        <v>16.582999999999998</v>
      </c>
      <c r="V93" s="234">
        <f>ROUND(E93*U93,2)</f>
        <v>4.29</v>
      </c>
      <c r="W93" s="234"/>
      <c r="X93" s="234" t="s">
        <v>156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157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1" t="s">
        <v>220</v>
      </c>
      <c r="D94" s="236"/>
      <c r="E94" s="237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159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264</v>
      </c>
      <c r="D95" s="236"/>
      <c r="E95" s="237">
        <v>0.25847999999999999</v>
      </c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159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5">
        <v>27</v>
      </c>
      <c r="B96" s="246" t="s">
        <v>265</v>
      </c>
      <c r="C96" s="260" t="s">
        <v>266</v>
      </c>
      <c r="D96" s="247" t="s">
        <v>179</v>
      </c>
      <c r="E96" s="248">
        <v>0.79562999999999995</v>
      </c>
      <c r="F96" s="249"/>
      <c r="G96" s="250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15</v>
      </c>
      <c r="M96" s="234">
        <f>G96*(1+L96/100)</f>
        <v>0</v>
      </c>
      <c r="N96" s="234">
        <v>1.7090000000000001E-2</v>
      </c>
      <c r="O96" s="234">
        <f>ROUND(E96*N96,2)</f>
        <v>0.01</v>
      </c>
      <c r="P96" s="234">
        <v>0</v>
      </c>
      <c r="Q96" s="234">
        <f>ROUND(E96*P96,2)</f>
        <v>0</v>
      </c>
      <c r="R96" s="234"/>
      <c r="S96" s="234" t="s">
        <v>154</v>
      </c>
      <c r="T96" s="234" t="s">
        <v>155</v>
      </c>
      <c r="U96" s="234">
        <v>16.582999999999998</v>
      </c>
      <c r="V96" s="234">
        <f>ROUND(E96*U96,2)</f>
        <v>13.19</v>
      </c>
      <c r="W96" s="234"/>
      <c r="X96" s="234" t="s">
        <v>156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157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1" t="s">
        <v>267</v>
      </c>
      <c r="D97" s="236"/>
      <c r="E97" s="237"/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159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1" t="s">
        <v>268</v>
      </c>
      <c r="D98" s="236"/>
      <c r="E98" s="237">
        <v>0.22039</v>
      </c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159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1" t="s">
        <v>269</v>
      </c>
      <c r="D99" s="236"/>
      <c r="E99" s="237"/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159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1" t="s">
        <v>270</v>
      </c>
      <c r="D100" s="236"/>
      <c r="E100" s="237">
        <v>0.57523999999999997</v>
      </c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159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45">
        <v>28</v>
      </c>
      <c r="B101" s="246" t="s">
        <v>271</v>
      </c>
      <c r="C101" s="260" t="s">
        <v>272</v>
      </c>
      <c r="D101" s="247" t="s">
        <v>179</v>
      </c>
      <c r="E101" s="248">
        <v>0.23802000000000001</v>
      </c>
      <c r="F101" s="249"/>
      <c r="G101" s="250">
        <f>ROUND(E101*F101,2)</f>
        <v>0</v>
      </c>
      <c r="H101" s="235"/>
      <c r="I101" s="234">
        <f>ROUND(E101*H101,2)</f>
        <v>0</v>
      </c>
      <c r="J101" s="235"/>
      <c r="K101" s="234">
        <f>ROUND(E101*J101,2)</f>
        <v>0</v>
      </c>
      <c r="L101" s="234">
        <v>15</v>
      </c>
      <c r="M101" s="234">
        <f>G101*(1+L101/100)</f>
        <v>0</v>
      </c>
      <c r="N101" s="234">
        <v>1</v>
      </c>
      <c r="O101" s="234">
        <f>ROUND(E101*N101,2)</f>
        <v>0.24</v>
      </c>
      <c r="P101" s="234">
        <v>0</v>
      </c>
      <c r="Q101" s="234">
        <f>ROUND(E101*P101,2)</f>
        <v>0</v>
      </c>
      <c r="R101" s="234" t="s">
        <v>180</v>
      </c>
      <c r="S101" s="234" t="s">
        <v>154</v>
      </c>
      <c r="T101" s="234" t="s">
        <v>155</v>
      </c>
      <c r="U101" s="234">
        <v>0</v>
      </c>
      <c r="V101" s="234">
        <f>ROUND(E101*U101,2)</f>
        <v>0</v>
      </c>
      <c r="W101" s="234"/>
      <c r="X101" s="234" t="s">
        <v>181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182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273</v>
      </c>
      <c r="D102" s="236"/>
      <c r="E102" s="237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159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274</v>
      </c>
      <c r="D103" s="236"/>
      <c r="E103" s="237">
        <v>0.23802000000000001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45">
        <v>29</v>
      </c>
      <c r="B104" s="246" t="s">
        <v>275</v>
      </c>
      <c r="C104" s="260" t="s">
        <v>276</v>
      </c>
      <c r="D104" s="247" t="s">
        <v>179</v>
      </c>
      <c r="E104" s="248">
        <v>0.62126000000000003</v>
      </c>
      <c r="F104" s="249"/>
      <c r="G104" s="250">
        <f>ROUND(E104*F104,2)</f>
        <v>0</v>
      </c>
      <c r="H104" s="235"/>
      <c r="I104" s="234">
        <f>ROUND(E104*H104,2)</f>
        <v>0</v>
      </c>
      <c r="J104" s="235"/>
      <c r="K104" s="234">
        <f>ROUND(E104*J104,2)</f>
        <v>0</v>
      </c>
      <c r="L104" s="234">
        <v>15</v>
      </c>
      <c r="M104" s="234">
        <f>G104*(1+L104/100)</f>
        <v>0</v>
      </c>
      <c r="N104" s="234">
        <v>1</v>
      </c>
      <c r="O104" s="234">
        <f>ROUND(E104*N104,2)</f>
        <v>0.62</v>
      </c>
      <c r="P104" s="234">
        <v>0</v>
      </c>
      <c r="Q104" s="234">
        <f>ROUND(E104*P104,2)</f>
        <v>0</v>
      </c>
      <c r="R104" s="234" t="s">
        <v>180</v>
      </c>
      <c r="S104" s="234" t="s">
        <v>154</v>
      </c>
      <c r="T104" s="234" t="s">
        <v>155</v>
      </c>
      <c r="U104" s="234">
        <v>0</v>
      </c>
      <c r="V104" s="234">
        <f>ROUND(E104*U104,2)</f>
        <v>0</v>
      </c>
      <c r="W104" s="234"/>
      <c r="X104" s="234" t="s">
        <v>181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182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1" t="s">
        <v>273</v>
      </c>
      <c r="D105" s="236"/>
      <c r="E105" s="237"/>
      <c r="F105" s="234"/>
      <c r="G105" s="234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159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61" t="s">
        <v>277</v>
      </c>
      <c r="D106" s="236"/>
      <c r="E106" s="237">
        <v>0.62126000000000003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159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45">
        <v>30</v>
      </c>
      <c r="B107" s="246" t="s">
        <v>278</v>
      </c>
      <c r="C107" s="260" t="s">
        <v>279</v>
      </c>
      <c r="D107" s="247" t="s">
        <v>206</v>
      </c>
      <c r="E107" s="248">
        <v>37.29</v>
      </c>
      <c r="F107" s="249"/>
      <c r="G107" s="250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15</v>
      </c>
      <c r="M107" s="234">
        <f>G107*(1+L107/100)</f>
        <v>0</v>
      </c>
      <c r="N107" s="234">
        <v>3.8999999999999999E-4</v>
      </c>
      <c r="O107" s="234">
        <f>ROUND(E107*N107,2)</f>
        <v>0.01</v>
      </c>
      <c r="P107" s="234">
        <v>0</v>
      </c>
      <c r="Q107" s="234">
        <f>ROUND(E107*P107,2)</f>
        <v>0</v>
      </c>
      <c r="R107" s="234"/>
      <c r="S107" s="234" t="s">
        <v>154</v>
      </c>
      <c r="T107" s="234" t="s">
        <v>155</v>
      </c>
      <c r="U107" s="234">
        <v>0.15</v>
      </c>
      <c r="V107" s="234">
        <f>ROUND(E107*U107,2)</f>
        <v>5.59</v>
      </c>
      <c r="W107" s="234"/>
      <c r="X107" s="234" t="s">
        <v>156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157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1" t="s">
        <v>280</v>
      </c>
      <c r="D108" s="236"/>
      <c r="E108" s="237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159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1" t="s">
        <v>281</v>
      </c>
      <c r="D109" s="236"/>
      <c r="E109" s="237">
        <v>22.08</v>
      </c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159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282</v>
      </c>
      <c r="D110" s="236"/>
      <c r="E110" s="237"/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159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1" t="s">
        <v>283</v>
      </c>
      <c r="D111" s="236"/>
      <c r="E111" s="237">
        <v>15.21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159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45">
        <v>31</v>
      </c>
      <c r="B112" s="246" t="s">
        <v>284</v>
      </c>
      <c r="C112" s="260" t="s">
        <v>285</v>
      </c>
      <c r="D112" s="247" t="s">
        <v>153</v>
      </c>
      <c r="E112" s="248">
        <v>2.964</v>
      </c>
      <c r="F112" s="249"/>
      <c r="G112" s="250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15</v>
      </c>
      <c r="M112" s="234">
        <f>G112*(1+L112/100)</f>
        <v>0</v>
      </c>
      <c r="N112" s="234">
        <v>0.18323999999999999</v>
      </c>
      <c r="O112" s="234">
        <f>ROUND(E112*N112,2)</f>
        <v>0.54</v>
      </c>
      <c r="P112" s="234">
        <v>0</v>
      </c>
      <c r="Q112" s="234">
        <f>ROUND(E112*P112,2)</f>
        <v>0</v>
      </c>
      <c r="R112" s="234"/>
      <c r="S112" s="234" t="s">
        <v>154</v>
      </c>
      <c r="T112" s="234" t="s">
        <v>155</v>
      </c>
      <c r="U112" s="234">
        <v>1.21</v>
      </c>
      <c r="V112" s="234">
        <f>ROUND(E112*U112,2)</f>
        <v>3.59</v>
      </c>
      <c r="W112" s="234"/>
      <c r="X112" s="234" t="s">
        <v>156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157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1" t="s">
        <v>211</v>
      </c>
      <c r="D113" s="236"/>
      <c r="E113" s="237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159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1" t="s">
        <v>286</v>
      </c>
      <c r="D114" s="236"/>
      <c r="E114" s="237">
        <v>0.50516000000000005</v>
      </c>
      <c r="F114" s="234"/>
      <c r="G114" s="234"/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159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1" t="s">
        <v>287</v>
      </c>
      <c r="D115" s="236"/>
      <c r="E115" s="237">
        <v>0.41183999999999998</v>
      </c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159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1" t="s">
        <v>288</v>
      </c>
      <c r="D116" s="236"/>
      <c r="E116" s="237">
        <v>0.92061999999999999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159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1" t="s">
        <v>289</v>
      </c>
      <c r="D117" s="236"/>
      <c r="E117" s="237">
        <v>9.9000000000000005E-2</v>
      </c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1" t="s">
        <v>290</v>
      </c>
      <c r="D118" s="236"/>
      <c r="E118" s="237">
        <v>8.2400000000000001E-2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159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1" t="s">
        <v>220</v>
      </c>
      <c r="D119" s="236"/>
      <c r="E119" s="237"/>
      <c r="F119" s="234"/>
      <c r="G119" s="234"/>
      <c r="H119" s="234"/>
      <c r="I119" s="234"/>
      <c r="J119" s="234"/>
      <c r="K119" s="23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W119" s="234"/>
      <c r="X119" s="23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159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1" t="s">
        <v>291</v>
      </c>
      <c r="D120" s="236"/>
      <c r="E120" s="237">
        <v>0.12274</v>
      </c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1" t="s">
        <v>292</v>
      </c>
      <c r="D121" s="236"/>
      <c r="E121" s="237">
        <v>0.31535999999999997</v>
      </c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159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1" t="s">
        <v>293</v>
      </c>
      <c r="D122" s="236"/>
      <c r="E122" s="237">
        <v>0.30624000000000001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159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1" t="s">
        <v>294</v>
      </c>
      <c r="D123" s="236"/>
      <c r="E123" s="237">
        <v>0.20064000000000001</v>
      </c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159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1">
        <v>32</v>
      </c>
      <c r="B124" s="252" t="s">
        <v>295</v>
      </c>
      <c r="C124" s="262" t="s">
        <v>296</v>
      </c>
      <c r="D124" s="253" t="s">
        <v>153</v>
      </c>
      <c r="E124" s="254">
        <v>2.964</v>
      </c>
      <c r="F124" s="255"/>
      <c r="G124" s="256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15</v>
      </c>
      <c r="M124" s="234">
        <f>G124*(1+L124/100)</f>
        <v>0</v>
      </c>
      <c r="N124" s="234">
        <v>8.4600000000000005E-3</v>
      </c>
      <c r="O124" s="234">
        <f>ROUND(E124*N124,2)</f>
        <v>0.03</v>
      </c>
      <c r="P124" s="234">
        <v>0</v>
      </c>
      <c r="Q124" s="234">
        <f>ROUND(E124*P124,2)</f>
        <v>0</v>
      </c>
      <c r="R124" s="234"/>
      <c r="S124" s="234" t="s">
        <v>154</v>
      </c>
      <c r="T124" s="234" t="s">
        <v>155</v>
      </c>
      <c r="U124" s="234">
        <v>0.89100000000000001</v>
      </c>
      <c r="V124" s="234">
        <f>ROUND(E124*U124,2)</f>
        <v>2.64</v>
      </c>
      <c r="W124" s="234"/>
      <c r="X124" s="234" t="s">
        <v>156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157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45">
        <v>33</v>
      </c>
      <c r="B125" s="246" t="s">
        <v>297</v>
      </c>
      <c r="C125" s="260" t="s">
        <v>298</v>
      </c>
      <c r="D125" s="247" t="s">
        <v>153</v>
      </c>
      <c r="E125" s="248">
        <v>168.56</v>
      </c>
      <c r="F125" s="249"/>
      <c r="G125" s="250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15</v>
      </c>
      <c r="M125" s="234">
        <f>G125*(1+L125/100)</f>
        <v>0</v>
      </c>
      <c r="N125" s="234">
        <v>1.2149999999999999E-2</v>
      </c>
      <c r="O125" s="234">
        <f>ROUND(E125*N125,2)</f>
        <v>2.0499999999999998</v>
      </c>
      <c r="P125" s="234">
        <v>0</v>
      </c>
      <c r="Q125" s="234">
        <f>ROUND(E125*P125,2)</f>
        <v>0</v>
      </c>
      <c r="R125" s="234"/>
      <c r="S125" s="234" t="s">
        <v>154</v>
      </c>
      <c r="T125" s="234" t="s">
        <v>155</v>
      </c>
      <c r="U125" s="234">
        <v>1.0109999999999999</v>
      </c>
      <c r="V125" s="234">
        <f>ROUND(E125*U125,2)</f>
        <v>170.41</v>
      </c>
      <c r="W125" s="234"/>
      <c r="X125" s="234" t="s">
        <v>156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157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1" t="s">
        <v>211</v>
      </c>
      <c r="D126" s="236"/>
      <c r="E126" s="237"/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159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1" t="s">
        <v>299</v>
      </c>
      <c r="D127" s="236"/>
      <c r="E127" s="237">
        <v>3.63</v>
      </c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159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1" t="s">
        <v>300</v>
      </c>
      <c r="D128" s="236"/>
      <c r="E128" s="237">
        <v>6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159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1" t="s">
        <v>301</v>
      </c>
      <c r="D129" s="236"/>
      <c r="E129" s="237">
        <v>6.5</v>
      </c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159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1" t="s">
        <v>302</v>
      </c>
      <c r="D130" s="236"/>
      <c r="E130" s="237">
        <v>11.9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159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1" t="s">
        <v>303</v>
      </c>
      <c r="D131" s="236"/>
      <c r="E131" s="237">
        <v>3.65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159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1" t="s">
        <v>304</v>
      </c>
      <c r="D132" s="236"/>
      <c r="E132" s="237">
        <v>6.34</v>
      </c>
      <c r="F132" s="234"/>
      <c r="G132" s="234"/>
      <c r="H132" s="234"/>
      <c r="I132" s="234"/>
      <c r="J132" s="234"/>
      <c r="K132" s="234"/>
      <c r="L132" s="234"/>
      <c r="M132" s="234"/>
      <c r="N132" s="234"/>
      <c r="O132" s="234"/>
      <c r="P132" s="234"/>
      <c r="Q132" s="234"/>
      <c r="R132" s="234"/>
      <c r="S132" s="234"/>
      <c r="T132" s="234"/>
      <c r="U132" s="234"/>
      <c r="V132" s="234"/>
      <c r="W132" s="234"/>
      <c r="X132" s="23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159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1" t="s">
        <v>305</v>
      </c>
      <c r="D133" s="236"/>
      <c r="E133" s="237">
        <v>11.97</v>
      </c>
      <c r="F133" s="234"/>
      <c r="G133" s="234"/>
      <c r="H133" s="234"/>
      <c r="I133" s="234"/>
      <c r="J133" s="234"/>
      <c r="K133" s="234"/>
      <c r="L133" s="234"/>
      <c r="M133" s="234"/>
      <c r="N133" s="234"/>
      <c r="O133" s="234"/>
      <c r="P133" s="234"/>
      <c r="Q133" s="234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159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1" t="s">
        <v>306</v>
      </c>
      <c r="D134" s="236"/>
      <c r="E134" s="237">
        <v>13.39</v>
      </c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159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1" t="s">
        <v>307</v>
      </c>
      <c r="D135" s="236"/>
      <c r="E135" s="237">
        <v>6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1" t="s">
        <v>308</v>
      </c>
      <c r="D136" s="236"/>
      <c r="E136" s="237">
        <v>15.82</v>
      </c>
      <c r="F136" s="234"/>
      <c r="G136" s="234"/>
      <c r="H136" s="234"/>
      <c r="I136" s="234"/>
      <c r="J136" s="234"/>
      <c r="K136" s="234"/>
      <c r="L136" s="234"/>
      <c r="M136" s="234"/>
      <c r="N136" s="234"/>
      <c r="O136" s="234"/>
      <c r="P136" s="234"/>
      <c r="Q136" s="234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1" t="s">
        <v>309</v>
      </c>
      <c r="D137" s="236"/>
      <c r="E137" s="237">
        <v>4.16</v>
      </c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159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1"/>
      <c r="B138" s="232"/>
      <c r="C138" s="261" t="s">
        <v>310</v>
      </c>
      <c r="D138" s="236"/>
      <c r="E138" s="237">
        <v>2.99</v>
      </c>
      <c r="F138" s="234"/>
      <c r="G138" s="234"/>
      <c r="H138" s="234"/>
      <c r="I138" s="234"/>
      <c r="J138" s="234"/>
      <c r="K138" s="234"/>
      <c r="L138" s="234"/>
      <c r="M138" s="234"/>
      <c r="N138" s="234"/>
      <c r="O138" s="234"/>
      <c r="P138" s="234"/>
      <c r="Q138" s="234"/>
      <c r="R138" s="234"/>
      <c r="S138" s="234"/>
      <c r="T138" s="234"/>
      <c r="U138" s="234"/>
      <c r="V138" s="234"/>
      <c r="W138" s="234"/>
      <c r="X138" s="23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159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1" t="s">
        <v>220</v>
      </c>
      <c r="D139" s="236"/>
      <c r="E139" s="237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159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1" t="s">
        <v>311</v>
      </c>
      <c r="D140" s="236"/>
      <c r="E140" s="237">
        <v>14.6</v>
      </c>
      <c r="F140" s="234"/>
      <c r="G140" s="234"/>
      <c r="H140" s="234"/>
      <c r="I140" s="234"/>
      <c r="J140" s="234"/>
      <c r="K140" s="234"/>
      <c r="L140" s="234"/>
      <c r="M140" s="234"/>
      <c r="N140" s="234"/>
      <c r="O140" s="234"/>
      <c r="P140" s="234"/>
      <c r="Q140" s="234"/>
      <c r="R140" s="234"/>
      <c r="S140" s="234"/>
      <c r="T140" s="234"/>
      <c r="U140" s="234"/>
      <c r="V140" s="234"/>
      <c r="W140" s="234"/>
      <c r="X140" s="23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159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1" t="s">
        <v>312</v>
      </c>
      <c r="D141" s="236"/>
      <c r="E141" s="237">
        <v>3</v>
      </c>
      <c r="F141" s="234"/>
      <c r="G141" s="234"/>
      <c r="H141" s="234"/>
      <c r="I141" s="234"/>
      <c r="J141" s="234"/>
      <c r="K141" s="234"/>
      <c r="L141" s="234"/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  <c r="W141" s="234"/>
      <c r="X141" s="23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159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1" t="s">
        <v>313</v>
      </c>
      <c r="D142" s="236"/>
      <c r="E142" s="237">
        <v>11.2</v>
      </c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159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1" t="s">
        <v>314</v>
      </c>
      <c r="D143" s="236"/>
      <c r="E143" s="237">
        <v>12.7</v>
      </c>
      <c r="F143" s="234"/>
      <c r="G143" s="234"/>
      <c r="H143" s="234"/>
      <c r="I143" s="234"/>
      <c r="J143" s="234"/>
      <c r="K143" s="23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159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1" t="s">
        <v>315</v>
      </c>
      <c r="D144" s="236"/>
      <c r="E144" s="237">
        <v>5.46</v>
      </c>
      <c r="F144" s="234"/>
      <c r="G144" s="234"/>
      <c r="H144" s="234"/>
      <c r="I144" s="234"/>
      <c r="J144" s="234"/>
      <c r="K144" s="234"/>
      <c r="L144" s="234"/>
      <c r="M144" s="234"/>
      <c r="N144" s="234"/>
      <c r="O144" s="234"/>
      <c r="P144" s="234"/>
      <c r="Q144" s="234"/>
      <c r="R144" s="234"/>
      <c r="S144" s="234"/>
      <c r="T144" s="234"/>
      <c r="U144" s="234"/>
      <c r="V144" s="234"/>
      <c r="W144" s="234"/>
      <c r="X144" s="23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159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1" t="s">
        <v>316</v>
      </c>
      <c r="D145" s="236"/>
      <c r="E145" s="237">
        <v>2.42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159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1" t="s">
        <v>317</v>
      </c>
      <c r="D146" s="236"/>
      <c r="E146" s="237">
        <v>5.21</v>
      </c>
      <c r="F146" s="234"/>
      <c r="G146" s="234"/>
      <c r="H146" s="234"/>
      <c r="I146" s="234"/>
      <c r="J146" s="234"/>
      <c r="K146" s="234"/>
      <c r="L146" s="234"/>
      <c r="M146" s="234"/>
      <c r="N146" s="234"/>
      <c r="O146" s="234"/>
      <c r="P146" s="234"/>
      <c r="Q146" s="234"/>
      <c r="R146" s="234"/>
      <c r="S146" s="234"/>
      <c r="T146" s="234"/>
      <c r="U146" s="234"/>
      <c r="V146" s="234"/>
      <c r="W146" s="234"/>
      <c r="X146" s="23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159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1" t="s">
        <v>318</v>
      </c>
      <c r="D147" s="236"/>
      <c r="E147" s="237">
        <v>15.6</v>
      </c>
      <c r="F147" s="234"/>
      <c r="G147" s="234"/>
      <c r="H147" s="234"/>
      <c r="I147" s="234"/>
      <c r="J147" s="234"/>
      <c r="K147" s="23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159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1" t="s">
        <v>319</v>
      </c>
      <c r="D148" s="236"/>
      <c r="E148" s="237">
        <v>6.02</v>
      </c>
      <c r="F148" s="234"/>
      <c r="G148" s="234"/>
      <c r="H148" s="234"/>
      <c r="I148" s="234"/>
      <c r="J148" s="234"/>
      <c r="K148" s="234"/>
      <c r="L148" s="234"/>
      <c r="M148" s="234"/>
      <c r="N148" s="234"/>
      <c r="O148" s="234"/>
      <c r="P148" s="234"/>
      <c r="Q148" s="234"/>
      <c r="R148" s="234"/>
      <c r="S148" s="234"/>
      <c r="T148" s="234"/>
      <c r="U148" s="234"/>
      <c r="V148" s="234"/>
      <c r="W148" s="234"/>
      <c r="X148" s="23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159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22.5" outlineLevel="1" x14ac:dyDescent="0.2">
      <c r="A149" s="245">
        <v>34</v>
      </c>
      <c r="B149" s="246" t="s">
        <v>320</v>
      </c>
      <c r="C149" s="260" t="s">
        <v>321</v>
      </c>
      <c r="D149" s="247" t="s">
        <v>153</v>
      </c>
      <c r="E149" s="248">
        <v>17.91</v>
      </c>
      <c r="F149" s="249"/>
      <c r="G149" s="250">
        <f>ROUND(E149*F149,2)</f>
        <v>0</v>
      </c>
      <c r="H149" s="235"/>
      <c r="I149" s="234">
        <f>ROUND(E149*H149,2)</f>
        <v>0</v>
      </c>
      <c r="J149" s="235"/>
      <c r="K149" s="234">
        <f>ROUND(E149*J149,2)</f>
        <v>0</v>
      </c>
      <c r="L149" s="234">
        <v>15</v>
      </c>
      <c r="M149" s="234">
        <f>G149*(1+L149/100)</f>
        <v>0</v>
      </c>
      <c r="N149" s="234">
        <v>1.2149999999999999E-2</v>
      </c>
      <c r="O149" s="234">
        <f>ROUND(E149*N149,2)</f>
        <v>0.22</v>
      </c>
      <c r="P149" s="234">
        <v>0</v>
      </c>
      <c r="Q149" s="234">
        <f>ROUND(E149*P149,2)</f>
        <v>0</v>
      </c>
      <c r="R149" s="234"/>
      <c r="S149" s="234" t="s">
        <v>154</v>
      </c>
      <c r="T149" s="234" t="s">
        <v>155</v>
      </c>
      <c r="U149" s="234">
        <v>1.0109999999999999</v>
      </c>
      <c r="V149" s="234">
        <f>ROUND(E149*U149,2)</f>
        <v>18.11</v>
      </c>
      <c r="W149" s="234"/>
      <c r="X149" s="234" t="s">
        <v>156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157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1" t="s">
        <v>322</v>
      </c>
      <c r="D150" s="236"/>
      <c r="E150" s="237"/>
      <c r="F150" s="234"/>
      <c r="G150" s="234"/>
      <c r="H150" s="234"/>
      <c r="I150" s="234"/>
      <c r="J150" s="234"/>
      <c r="K150" s="234"/>
      <c r="L150" s="234"/>
      <c r="M150" s="234"/>
      <c r="N150" s="234"/>
      <c r="O150" s="234"/>
      <c r="P150" s="234"/>
      <c r="Q150" s="234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159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1" t="s">
        <v>211</v>
      </c>
      <c r="D151" s="236"/>
      <c r="E151" s="237"/>
      <c r="F151" s="234"/>
      <c r="G151" s="234"/>
      <c r="H151" s="234"/>
      <c r="I151" s="234"/>
      <c r="J151" s="234"/>
      <c r="K151" s="23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159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1" t="s">
        <v>323</v>
      </c>
      <c r="D152" s="236"/>
      <c r="E152" s="237">
        <v>1.58</v>
      </c>
      <c r="F152" s="234"/>
      <c r="G152" s="234"/>
      <c r="H152" s="234"/>
      <c r="I152" s="234"/>
      <c r="J152" s="234"/>
      <c r="K152" s="234"/>
      <c r="L152" s="234"/>
      <c r="M152" s="234"/>
      <c r="N152" s="234"/>
      <c r="O152" s="234"/>
      <c r="P152" s="234"/>
      <c r="Q152" s="234"/>
      <c r="R152" s="234"/>
      <c r="S152" s="234"/>
      <c r="T152" s="234"/>
      <c r="U152" s="234"/>
      <c r="V152" s="234"/>
      <c r="W152" s="234"/>
      <c r="X152" s="23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159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1" t="s">
        <v>324</v>
      </c>
      <c r="D153" s="236"/>
      <c r="E153" s="237">
        <v>2.77</v>
      </c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159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1" t="s">
        <v>325</v>
      </c>
      <c r="D154" s="236"/>
      <c r="E154" s="237">
        <v>1.29</v>
      </c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159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1" t="s">
        <v>310</v>
      </c>
      <c r="D155" s="236"/>
      <c r="E155" s="237">
        <v>2.99</v>
      </c>
      <c r="F155" s="234"/>
      <c r="G155" s="234"/>
      <c r="H155" s="234"/>
      <c r="I155" s="234"/>
      <c r="J155" s="234"/>
      <c r="K155" s="234"/>
      <c r="L155" s="234"/>
      <c r="M155" s="234"/>
      <c r="N155" s="234"/>
      <c r="O155" s="234"/>
      <c r="P155" s="234"/>
      <c r="Q155" s="234"/>
      <c r="R155" s="234"/>
      <c r="S155" s="234"/>
      <c r="T155" s="234"/>
      <c r="U155" s="234"/>
      <c r="V155" s="234"/>
      <c r="W155" s="234"/>
      <c r="X155" s="23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159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1" t="s">
        <v>220</v>
      </c>
      <c r="D156" s="236"/>
      <c r="E156" s="237"/>
      <c r="F156" s="234"/>
      <c r="G156" s="234"/>
      <c r="H156" s="234"/>
      <c r="I156" s="234"/>
      <c r="J156" s="234"/>
      <c r="K156" s="23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159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1" t="s">
        <v>326</v>
      </c>
      <c r="D157" s="236"/>
      <c r="E157" s="237">
        <v>1.51</v>
      </c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159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1" t="s">
        <v>327</v>
      </c>
      <c r="D158" s="236"/>
      <c r="E158" s="237">
        <v>3.03</v>
      </c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159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1" t="s">
        <v>328</v>
      </c>
      <c r="D159" s="236"/>
      <c r="E159" s="237">
        <v>1.69</v>
      </c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159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1" t="s">
        <v>329</v>
      </c>
      <c r="D160" s="236"/>
      <c r="E160" s="237">
        <v>3.05</v>
      </c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159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45">
        <v>35</v>
      </c>
      <c r="B161" s="246" t="s">
        <v>330</v>
      </c>
      <c r="C161" s="260" t="s">
        <v>331</v>
      </c>
      <c r="D161" s="247" t="s">
        <v>206</v>
      </c>
      <c r="E161" s="248">
        <v>3.8</v>
      </c>
      <c r="F161" s="249"/>
      <c r="G161" s="250">
        <f>ROUND(E161*F161,2)</f>
        <v>0</v>
      </c>
      <c r="H161" s="235"/>
      <c r="I161" s="234">
        <f>ROUND(E161*H161,2)</f>
        <v>0</v>
      </c>
      <c r="J161" s="235"/>
      <c r="K161" s="234">
        <f>ROUND(E161*J161,2)</f>
        <v>0</v>
      </c>
      <c r="L161" s="234">
        <v>15</v>
      </c>
      <c r="M161" s="234">
        <f>G161*(1+L161/100)</f>
        <v>0</v>
      </c>
      <c r="N161" s="234">
        <v>0.15026</v>
      </c>
      <c r="O161" s="234">
        <f>ROUND(E161*N161,2)</f>
        <v>0.56999999999999995</v>
      </c>
      <c r="P161" s="234">
        <v>0</v>
      </c>
      <c r="Q161" s="234">
        <f>ROUND(E161*P161,2)</f>
        <v>0</v>
      </c>
      <c r="R161" s="234"/>
      <c r="S161" s="234" t="s">
        <v>154</v>
      </c>
      <c r="T161" s="234" t="s">
        <v>155</v>
      </c>
      <c r="U161" s="234">
        <v>2.51457</v>
      </c>
      <c r="V161" s="234">
        <f>ROUND(E161*U161,2)</f>
        <v>9.56</v>
      </c>
      <c r="W161" s="234"/>
      <c r="X161" s="234" t="s">
        <v>332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333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1" t="s">
        <v>334</v>
      </c>
      <c r="D162" s="236"/>
      <c r="E162" s="237">
        <v>3.8</v>
      </c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159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x14ac:dyDescent="0.2">
      <c r="A163" s="239" t="s">
        <v>149</v>
      </c>
      <c r="B163" s="240" t="s">
        <v>61</v>
      </c>
      <c r="C163" s="259" t="s">
        <v>62</v>
      </c>
      <c r="D163" s="241"/>
      <c r="E163" s="242"/>
      <c r="F163" s="243"/>
      <c r="G163" s="244">
        <f>SUMIF(AG164:AG193,"&lt;&gt;NOR",G164:G193)</f>
        <v>0</v>
      </c>
      <c r="H163" s="238"/>
      <c r="I163" s="238">
        <f>SUM(I164:I193)</f>
        <v>0</v>
      </c>
      <c r="J163" s="238"/>
      <c r="K163" s="238">
        <f>SUM(K164:K193)</f>
        <v>0</v>
      </c>
      <c r="L163" s="238"/>
      <c r="M163" s="238">
        <f>SUM(M164:M193)</f>
        <v>0</v>
      </c>
      <c r="N163" s="238"/>
      <c r="O163" s="238">
        <f>SUM(O164:O193)</f>
        <v>10.969999999999999</v>
      </c>
      <c r="P163" s="238"/>
      <c r="Q163" s="238">
        <f>SUM(Q164:Q193)</f>
        <v>0</v>
      </c>
      <c r="R163" s="238"/>
      <c r="S163" s="238"/>
      <c r="T163" s="238"/>
      <c r="U163" s="238"/>
      <c r="V163" s="238">
        <f>SUM(V164:V193)</f>
        <v>55.32</v>
      </c>
      <c r="W163" s="238"/>
      <c r="X163" s="238"/>
      <c r="AG163" t="s">
        <v>150</v>
      </c>
    </row>
    <row r="164" spans="1:60" outlineLevel="1" x14ac:dyDescent="0.2">
      <c r="A164" s="245">
        <v>36</v>
      </c>
      <c r="B164" s="246" t="s">
        <v>335</v>
      </c>
      <c r="C164" s="260" t="s">
        <v>336</v>
      </c>
      <c r="D164" s="247" t="s">
        <v>163</v>
      </c>
      <c r="E164" s="248">
        <v>3.1527500000000002</v>
      </c>
      <c r="F164" s="249"/>
      <c r="G164" s="250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15</v>
      </c>
      <c r="M164" s="234">
        <f>G164*(1+L164/100)</f>
        <v>0</v>
      </c>
      <c r="N164" s="234">
        <v>2.5251100000000002</v>
      </c>
      <c r="O164" s="234">
        <f>ROUND(E164*N164,2)</f>
        <v>7.96</v>
      </c>
      <c r="P164" s="234">
        <v>0</v>
      </c>
      <c r="Q164" s="234">
        <f>ROUND(E164*P164,2)</f>
        <v>0</v>
      </c>
      <c r="R164" s="234"/>
      <c r="S164" s="234" t="s">
        <v>154</v>
      </c>
      <c r="T164" s="234" t="s">
        <v>155</v>
      </c>
      <c r="U164" s="234">
        <v>1.448</v>
      </c>
      <c r="V164" s="234">
        <f>ROUND(E164*U164,2)</f>
        <v>4.57</v>
      </c>
      <c r="W164" s="234"/>
      <c r="X164" s="234" t="s">
        <v>156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157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1" t="s">
        <v>337</v>
      </c>
      <c r="D165" s="236"/>
      <c r="E165" s="237"/>
      <c r="F165" s="234"/>
      <c r="G165" s="234"/>
      <c r="H165" s="234"/>
      <c r="I165" s="234"/>
      <c r="J165" s="234"/>
      <c r="K165" s="23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159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1" t="s">
        <v>338</v>
      </c>
      <c r="D166" s="236"/>
      <c r="E166" s="237">
        <v>2.6775000000000002</v>
      </c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159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1" t="s">
        <v>339</v>
      </c>
      <c r="D167" s="236"/>
      <c r="E167" s="237"/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159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1" t="s">
        <v>340</v>
      </c>
      <c r="D168" s="236"/>
      <c r="E168" s="237">
        <v>0.39650000000000002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159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1" t="s">
        <v>341</v>
      </c>
      <c r="D169" s="236"/>
      <c r="E169" s="237">
        <v>7.8750000000000001E-2</v>
      </c>
      <c r="F169" s="234"/>
      <c r="G169" s="234"/>
      <c r="H169" s="234"/>
      <c r="I169" s="234"/>
      <c r="J169" s="234"/>
      <c r="K169" s="234"/>
      <c r="L169" s="234"/>
      <c r="M169" s="234"/>
      <c r="N169" s="234"/>
      <c r="O169" s="234"/>
      <c r="P169" s="234"/>
      <c r="Q169" s="234"/>
      <c r="R169" s="234"/>
      <c r="S169" s="234"/>
      <c r="T169" s="234"/>
      <c r="U169" s="234"/>
      <c r="V169" s="234"/>
      <c r="W169" s="234"/>
      <c r="X169" s="23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159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45">
        <v>37</v>
      </c>
      <c r="B170" s="246" t="s">
        <v>342</v>
      </c>
      <c r="C170" s="260" t="s">
        <v>343</v>
      </c>
      <c r="D170" s="247" t="s">
        <v>153</v>
      </c>
      <c r="E170" s="248">
        <v>4.3949999999999996</v>
      </c>
      <c r="F170" s="249"/>
      <c r="G170" s="250">
        <f>ROUND(E170*F170,2)</f>
        <v>0</v>
      </c>
      <c r="H170" s="235"/>
      <c r="I170" s="234">
        <f>ROUND(E170*H170,2)</f>
        <v>0</v>
      </c>
      <c r="J170" s="235"/>
      <c r="K170" s="234">
        <f>ROUND(E170*J170,2)</f>
        <v>0</v>
      </c>
      <c r="L170" s="234">
        <v>15</v>
      </c>
      <c r="M170" s="234">
        <f>G170*(1+L170/100)</f>
        <v>0</v>
      </c>
      <c r="N170" s="234">
        <v>7.8200000000000006E-3</v>
      </c>
      <c r="O170" s="234">
        <f>ROUND(E170*N170,2)</f>
        <v>0.03</v>
      </c>
      <c r="P170" s="234">
        <v>0</v>
      </c>
      <c r="Q170" s="234">
        <f>ROUND(E170*P170,2)</f>
        <v>0</v>
      </c>
      <c r="R170" s="234"/>
      <c r="S170" s="234" t="s">
        <v>154</v>
      </c>
      <c r="T170" s="234" t="s">
        <v>155</v>
      </c>
      <c r="U170" s="234">
        <v>0.79</v>
      </c>
      <c r="V170" s="234">
        <f>ROUND(E170*U170,2)</f>
        <v>3.47</v>
      </c>
      <c r="W170" s="234"/>
      <c r="X170" s="234" t="s">
        <v>156</v>
      </c>
      <c r="Y170" s="214"/>
      <c r="Z170" s="214"/>
      <c r="AA170" s="214"/>
      <c r="AB170" s="214"/>
      <c r="AC170" s="214"/>
      <c r="AD170" s="214"/>
      <c r="AE170" s="214"/>
      <c r="AF170" s="214"/>
      <c r="AG170" s="214" t="s">
        <v>157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1" t="s">
        <v>344</v>
      </c>
      <c r="D171" s="236"/>
      <c r="E171" s="237"/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159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1" t="s">
        <v>345</v>
      </c>
      <c r="D172" s="236"/>
      <c r="E172" s="237">
        <v>2.2875000000000001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159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1" t="s">
        <v>346</v>
      </c>
      <c r="D173" s="236"/>
      <c r="E173" s="237"/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159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1" t="s">
        <v>347</v>
      </c>
      <c r="D174" s="236"/>
      <c r="E174" s="237">
        <v>2.1074999999999999</v>
      </c>
      <c r="F174" s="234"/>
      <c r="G174" s="234"/>
      <c r="H174" s="234"/>
      <c r="I174" s="234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159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51">
        <v>38</v>
      </c>
      <c r="B175" s="252" t="s">
        <v>348</v>
      </c>
      <c r="C175" s="262" t="s">
        <v>349</v>
      </c>
      <c r="D175" s="253" t="s">
        <v>153</v>
      </c>
      <c r="E175" s="254">
        <v>4.3949999999999996</v>
      </c>
      <c r="F175" s="255"/>
      <c r="G175" s="256">
        <f>ROUND(E175*F175,2)</f>
        <v>0</v>
      </c>
      <c r="H175" s="235"/>
      <c r="I175" s="234">
        <f>ROUND(E175*H175,2)</f>
        <v>0</v>
      </c>
      <c r="J175" s="235"/>
      <c r="K175" s="234">
        <f>ROUND(E175*J175,2)</f>
        <v>0</v>
      </c>
      <c r="L175" s="234">
        <v>15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154</v>
      </c>
      <c r="T175" s="234" t="s">
        <v>155</v>
      </c>
      <c r="U175" s="234">
        <v>0.24</v>
      </c>
      <c r="V175" s="234">
        <f>ROUND(E175*U175,2)</f>
        <v>1.05</v>
      </c>
      <c r="W175" s="234"/>
      <c r="X175" s="234" t="s">
        <v>156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157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45">
        <v>39</v>
      </c>
      <c r="B176" s="246" t="s">
        <v>350</v>
      </c>
      <c r="C176" s="260" t="s">
        <v>351</v>
      </c>
      <c r="D176" s="247" t="s">
        <v>206</v>
      </c>
      <c r="E176" s="248">
        <v>69.16</v>
      </c>
      <c r="F176" s="249"/>
      <c r="G176" s="250">
        <f>ROUND(E176*F176,2)</f>
        <v>0</v>
      </c>
      <c r="H176" s="235"/>
      <c r="I176" s="234">
        <f>ROUND(E176*H176,2)</f>
        <v>0</v>
      </c>
      <c r="J176" s="235"/>
      <c r="K176" s="234">
        <f>ROUND(E176*J176,2)</f>
        <v>0</v>
      </c>
      <c r="L176" s="234">
        <v>15</v>
      </c>
      <c r="M176" s="234">
        <f>G176*(1+L176/100)</f>
        <v>0</v>
      </c>
      <c r="N176" s="234">
        <v>3.5580000000000001E-2</v>
      </c>
      <c r="O176" s="234">
        <f>ROUND(E176*N176,2)</f>
        <v>2.46</v>
      </c>
      <c r="P176" s="234">
        <v>0</v>
      </c>
      <c r="Q176" s="234">
        <f>ROUND(E176*P176,2)</f>
        <v>0</v>
      </c>
      <c r="R176" s="234"/>
      <c r="S176" s="234" t="s">
        <v>154</v>
      </c>
      <c r="T176" s="234" t="s">
        <v>155</v>
      </c>
      <c r="U176" s="234">
        <v>0.4</v>
      </c>
      <c r="V176" s="234">
        <f>ROUND(E176*U176,2)</f>
        <v>27.66</v>
      </c>
      <c r="W176" s="234"/>
      <c r="X176" s="234" t="s">
        <v>156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157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61" t="s">
        <v>337</v>
      </c>
      <c r="D177" s="236"/>
      <c r="E177" s="237"/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159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61" t="s">
        <v>352</v>
      </c>
      <c r="D178" s="236"/>
      <c r="E178" s="237">
        <v>43.84</v>
      </c>
      <c r="F178" s="234"/>
      <c r="G178" s="234"/>
      <c r="H178" s="234"/>
      <c r="I178" s="234"/>
      <c r="J178" s="234"/>
      <c r="K178" s="23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159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1" t="s">
        <v>353</v>
      </c>
      <c r="D179" s="236"/>
      <c r="E179" s="237">
        <v>25.32</v>
      </c>
      <c r="F179" s="234"/>
      <c r="G179" s="234"/>
      <c r="H179" s="234"/>
      <c r="I179" s="234"/>
      <c r="J179" s="234"/>
      <c r="K179" s="23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159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45">
        <v>40</v>
      </c>
      <c r="B180" s="246" t="s">
        <v>354</v>
      </c>
      <c r="C180" s="260" t="s">
        <v>355</v>
      </c>
      <c r="D180" s="247" t="s">
        <v>153</v>
      </c>
      <c r="E180" s="248">
        <v>1.8574999999999999</v>
      </c>
      <c r="F180" s="249"/>
      <c r="G180" s="250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15</v>
      </c>
      <c r="M180" s="234">
        <f>G180*(1+L180/100)</f>
        <v>0</v>
      </c>
      <c r="N180" s="234">
        <v>4.7509999999999997E-2</v>
      </c>
      <c r="O180" s="234">
        <f>ROUND(E180*N180,2)</f>
        <v>0.09</v>
      </c>
      <c r="P180" s="234">
        <v>0</v>
      </c>
      <c r="Q180" s="234">
        <f>ROUND(E180*P180,2)</f>
        <v>0</v>
      </c>
      <c r="R180" s="234"/>
      <c r="S180" s="234" t="s">
        <v>154</v>
      </c>
      <c r="T180" s="234" t="s">
        <v>155</v>
      </c>
      <c r="U180" s="234">
        <v>2.27</v>
      </c>
      <c r="V180" s="234">
        <f>ROUND(E180*U180,2)</f>
        <v>4.22</v>
      </c>
      <c r="W180" s="234"/>
      <c r="X180" s="234" t="s">
        <v>156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157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1" t="s">
        <v>356</v>
      </c>
      <c r="D181" s="236"/>
      <c r="E181" s="237"/>
      <c r="F181" s="234"/>
      <c r="G181" s="234"/>
      <c r="H181" s="234"/>
      <c r="I181" s="234"/>
      <c r="J181" s="234"/>
      <c r="K181" s="234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159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61" t="s">
        <v>357</v>
      </c>
      <c r="D182" s="236"/>
      <c r="E182" s="237">
        <v>1.8574999999999999</v>
      </c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159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45">
        <v>41</v>
      </c>
      <c r="B183" s="246" t="s">
        <v>358</v>
      </c>
      <c r="C183" s="260" t="s">
        <v>359</v>
      </c>
      <c r="D183" s="247" t="s">
        <v>179</v>
      </c>
      <c r="E183" s="248">
        <v>0.42721999999999999</v>
      </c>
      <c r="F183" s="249"/>
      <c r="G183" s="250">
        <f>ROUND(E183*F183,2)</f>
        <v>0</v>
      </c>
      <c r="H183" s="235"/>
      <c r="I183" s="234">
        <f>ROUND(E183*H183,2)</f>
        <v>0</v>
      </c>
      <c r="J183" s="235"/>
      <c r="K183" s="234">
        <f>ROUND(E183*J183,2)</f>
        <v>0</v>
      </c>
      <c r="L183" s="234">
        <v>15</v>
      </c>
      <c r="M183" s="234">
        <f>G183*(1+L183/100)</f>
        <v>0</v>
      </c>
      <c r="N183" s="234">
        <v>1.0166500000000001</v>
      </c>
      <c r="O183" s="234">
        <f>ROUND(E183*N183,2)</f>
        <v>0.43</v>
      </c>
      <c r="P183" s="234">
        <v>0</v>
      </c>
      <c r="Q183" s="234">
        <f>ROUND(E183*P183,2)</f>
        <v>0</v>
      </c>
      <c r="R183" s="234"/>
      <c r="S183" s="234" t="s">
        <v>154</v>
      </c>
      <c r="T183" s="234" t="s">
        <v>155</v>
      </c>
      <c r="U183" s="234">
        <v>27.672999999999998</v>
      </c>
      <c r="V183" s="234">
        <f>ROUND(E183*U183,2)</f>
        <v>11.82</v>
      </c>
      <c r="W183" s="234"/>
      <c r="X183" s="234" t="s">
        <v>156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157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61" t="s">
        <v>337</v>
      </c>
      <c r="D184" s="236"/>
      <c r="E184" s="237"/>
      <c r="F184" s="234"/>
      <c r="G184" s="234"/>
      <c r="H184" s="234"/>
      <c r="I184" s="234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159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61" t="s">
        <v>360</v>
      </c>
      <c r="D185" s="236"/>
      <c r="E185" s="237">
        <v>0.22808</v>
      </c>
      <c r="F185" s="234"/>
      <c r="G185" s="234"/>
      <c r="H185" s="234"/>
      <c r="I185" s="234"/>
      <c r="J185" s="234"/>
      <c r="K185" s="23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159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1" t="s">
        <v>361</v>
      </c>
      <c r="D186" s="236"/>
      <c r="E186" s="237">
        <v>0.11655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159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61" t="s">
        <v>339</v>
      </c>
      <c r="D187" s="236"/>
      <c r="E187" s="237"/>
      <c r="F187" s="234"/>
      <c r="G187" s="234"/>
      <c r="H187" s="234"/>
      <c r="I187" s="234"/>
      <c r="J187" s="234"/>
      <c r="K187" s="23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159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1" t="s">
        <v>362</v>
      </c>
      <c r="D188" s="236"/>
      <c r="E188" s="237">
        <v>4.0680000000000001E-2</v>
      </c>
      <c r="F188" s="234"/>
      <c r="G188" s="234"/>
      <c r="H188" s="234"/>
      <c r="I188" s="234"/>
      <c r="J188" s="234"/>
      <c r="K188" s="234"/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159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1"/>
      <c r="B189" s="232"/>
      <c r="C189" s="261" t="s">
        <v>363</v>
      </c>
      <c r="D189" s="236"/>
      <c r="E189" s="237">
        <v>1.685E-2</v>
      </c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159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1" t="s">
        <v>364</v>
      </c>
      <c r="D190" s="236"/>
      <c r="E190" s="237">
        <v>2.5069999999999999E-2</v>
      </c>
      <c r="F190" s="234"/>
      <c r="G190" s="234"/>
      <c r="H190" s="234"/>
      <c r="I190" s="234"/>
      <c r="J190" s="234"/>
      <c r="K190" s="234"/>
      <c r="L190" s="234"/>
      <c r="M190" s="234"/>
      <c r="N190" s="234"/>
      <c r="O190" s="234"/>
      <c r="P190" s="234"/>
      <c r="Q190" s="234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159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45">
        <v>42</v>
      </c>
      <c r="B191" s="246" t="s">
        <v>365</v>
      </c>
      <c r="C191" s="260" t="s">
        <v>366</v>
      </c>
      <c r="D191" s="247" t="s">
        <v>206</v>
      </c>
      <c r="E191" s="248">
        <v>16.86</v>
      </c>
      <c r="F191" s="249"/>
      <c r="G191" s="250">
        <f>ROUND(E191*F191,2)</f>
        <v>0</v>
      </c>
      <c r="H191" s="235"/>
      <c r="I191" s="234">
        <f>ROUND(E191*H191,2)</f>
        <v>0</v>
      </c>
      <c r="J191" s="235"/>
      <c r="K191" s="234">
        <f>ROUND(E191*J191,2)</f>
        <v>0</v>
      </c>
      <c r="L191" s="234">
        <v>15</v>
      </c>
      <c r="M191" s="234">
        <f>G191*(1+L191/100)</f>
        <v>0</v>
      </c>
      <c r="N191" s="234">
        <v>2.7999999999999998E-4</v>
      </c>
      <c r="O191" s="234">
        <f>ROUND(E191*N191,2)</f>
        <v>0</v>
      </c>
      <c r="P191" s="234">
        <v>0</v>
      </c>
      <c r="Q191" s="234">
        <f>ROUND(E191*P191,2)</f>
        <v>0</v>
      </c>
      <c r="R191" s="234"/>
      <c r="S191" s="234" t="s">
        <v>253</v>
      </c>
      <c r="T191" s="234" t="s">
        <v>155</v>
      </c>
      <c r="U191" s="234">
        <v>0.15</v>
      </c>
      <c r="V191" s="234">
        <f>ROUND(E191*U191,2)</f>
        <v>2.5299999999999998</v>
      </c>
      <c r="W191" s="234"/>
      <c r="X191" s="234" t="s">
        <v>156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157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61" t="s">
        <v>367</v>
      </c>
      <c r="D192" s="236"/>
      <c r="E192" s="237"/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159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61" t="s">
        <v>368</v>
      </c>
      <c r="D193" s="236"/>
      <c r="E193" s="237">
        <v>16.86</v>
      </c>
      <c r="F193" s="234"/>
      <c r="G193" s="234"/>
      <c r="H193" s="234"/>
      <c r="I193" s="234"/>
      <c r="J193" s="234"/>
      <c r="K193" s="234"/>
      <c r="L193" s="234"/>
      <c r="M193" s="234"/>
      <c r="N193" s="234"/>
      <c r="O193" s="234"/>
      <c r="P193" s="234"/>
      <c r="Q193" s="234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159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x14ac:dyDescent="0.2">
      <c r="A194" s="239" t="s">
        <v>149</v>
      </c>
      <c r="B194" s="240" t="s">
        <v>63</v>
      </c>
      <c r="C194" s="259" t="s">
        <v>64</v>
      </c>
      <c r="D194" s="241"/>
      <c r="E194" s="242"/>
      <c r="F194" s="243"/>
      <c r="G194" s="244">
        <f>SUMIF(AG195:AG199,"&lt;&gt;NOR",G195:G199)</f>
        <v>0</v>
      </c>
      <c r="H194" s="238"/>
      <c r="I194" s="238">
        <f>SUM(I195:I199)</f>
        <v>0</v>
      </c>
      <c r="J194" s="238"/>
      <c r="K194" s="238">
        <f>SUM(K195:K199)</f>
        <v>0</v>
      </c>
      <c r="L194" s="238"/>
      <c r="M194" s="238">
        <f>SUM(M195:M199)</f>
        <v>0</v>
      </c>
      <c r="N194" s="238"/>
      <c r="O194" s="238">
        <f>SUM(O195:O199)</f>
        <v>4.9800000000000004</v>
      </c>
      <c r="P194" s="238"/>
      <c r="Q194" s="238">
        <f>SUM(Q195:Q199)</f>
        <v>0</v>
      </c>
      <c r="R194" s="238"/>
      <c r="S194" s="238"/>
      <c r="T194" s="238"/>
      <c r="U194" s="238"/>
      <c r="V194" s="238">
        <f>SUM(V195:V199)</f>
        <v>8.1199999999999992</v>
      </c>
      <c r="W194" s="238"/>
      <c r="X194" s="238"/>
      <c r="AG194" t="s">
        <v>150</v>
      </c>
    </row>
    <row r="195" spans="1:60" outlineLevel="1" x14ac:dyDescent="0.2">
      <c r="A195" s="245">
        <v>43</v>
      </c>
      <c r="B195" s="246" t="s">
        <v>369</v>
      </c>
      <c r="C195" s="260" t="s">
        <v>370</v>
      </c>
      <c r="D195" s="247" t="s">
        <v>153</v>
      </c>
      <c r="E195" s="248">
        <v>13.76</v>
      </c>
      <c r="F195" s="249"/>
      <c r="G195" s="250">
        <f>ROUND(E195*F195,2)</f>
        <v>0</v>
      </c>
      <c r="H195" s="235"/>
      <c r="I195" s="234">
        <f>ROUND(E195*H195,2)</f>
        <v>0</v>
      </c>
      <c r="J195" s="235"/>
      <c r="K195" s="234">
        <f>ROUND(E195*J195,2)</f>
        <v>0</v>
      </c>
      <c r="L195" s="234">
        <v>15</v>
      </c>
      <c r="M195" s="234">
        <f>G195*(1+L195/100)</f>
        <v>0</v>
      </c>
      <c r="N195" s="234">
        <v>0.28799999999999998</v>
      </c>
      <c r="O195" s="234">
        <f>ROUND(E195*N195,2)</f>
        <v>3.96</v>
      </c>
      <c r="P195" s="234">
        <v>0</v>
      </c>
      <c r="Q195" s="234">
        <f>ROUND(E195*P195,2)</f>
        <v>0</v>
      </c>
      <c r="R195" s="234"/>
      <c r="S195" s="234" t="s">
        <v>154</v>
      </c>
      <c r="T195" s="234" t="s">
        <v>155</v>
      </c>
      <c r="U195" s="234">
        <v>2.3E-2</v>
      </c>
      <c r="V195" s="234">
        <f>ROUND(E195*U195,2)</f>
        <v>0.32</v>
      </c>
      <c r="W195" s="234"/>
      <c r="X195" s="234" t="s">
        <v>156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157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1" t="s">
        <v>371</v>
      </c>
      <c r="D196" s="236"/>
      <c r="E196" s="237">
        <v>13.76</v>
      </c>
      <c r="F196" s="234"/>
      <c r="G196" s="234"/>
      <c r="H196" s="234"/>
      <c r="I196" s="234"/>
      <c r="J196" s="234"/>
      <c r="K196" s="234"/>
      <c r="L196" s="234"/>
      <c r="M196" s="234"/>
      <c r="N196" s="234"/>
      <c r="O196" s="234"/>
      <c r="P196" s="234"/>
      <c r="Q196" s="234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159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51">
        <v>44</v>
      </c>
      <c r="B197" s="252" t="s">
        <v>372</v>
      </c>
      <c r="C197" s="262" t="s">
        <v>373</v>
      </c>
      <c r="D197" s="253" t="s">
        <v>153</v>
      </c>
      <c r="E197" s="254">
        <v>13.76</v>
      </c>
      <c r="F197" s="255"/>
      <c r="G197" s="256">
        <f>ROUND(E197*F197,2)</f>
        <v>0</v>
      </c>
      <c r="H197" s="235"/>
      <c r="I197" s="234">
        <f>ROUND(E197*H197,2)</f>
        <v>0</v>
      </c>
      <c r="J197" s="235"/>
      <c r="K197" s="234">
        <f>ROUND(E197*J197,2)</f>
        <v>0</v>
      </c>
      <c r="L197" s="234">
        <v>15</v>
      </c>
      <c r="M197" s="234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4"/>
      <c r="S197" s="234" t="s">
        <v>154</v>
      </c>
      <c r="T197" s="234" t="s">
        <v>155</v>
      </c>
      <c r="U197" s="234">
        <v>0.115</v>
      </c>
      <c r="V197" s="234">
        <f>ROUND(E197*U197,2)</f>
        <v>1.58</v>
      </c>
      <c r="W197" s="234"/>
      <c r="X197" s="234" t="s">
        <v>156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157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45">
        <v>45</v>
      </c>
      <c r="B198" s="246" t="s">
        <v>374</v>
      </c>
      <c r="C198" s="260" t="s">
        <v>375</v>
      </c>
      <c r="D198" s="247" t="s">
        <v>153</v>
      </c>
      <c r="E198" s="248">
        <v>13.76</v>
      </c>
      <c r="F198" s="249"/>
      <c r="G198" s="250">
        <f>ROUND(E198*F198,2)</f>
        <v>0</v>
      </c>
      <c r="H198" s="235"/>
      <c r="I198" s="234">
        <f>ROUND(E198*H198,2)</f>
        <v>0</v>
      </c>
      <c r="J198" s="235"/>
      <c r="K198" s="234">
        <f>ROUND(E198*J198,2)</f>
        <v>0</v>
      </c>
      <c r="L198" s="234">
        <v>15</v>
      </c>
      <c r="M198" s="234">
        <f>G198*(1+L198/100)</f>
        <v>0</v>
      </c>
      <c r="N198" s="234">
        <v>7.3899999999999993E-2</v>
      </c>
      <c r="O198" s="234">
        <f>ROUND(E198*N198,2)</f>
        <v>1.02</v>
      </c>
      <c r="P198" s="234">
        <v>0</v>
      </c>
      <c r="Q198" s="234">
        <f>ROUND(E198*P198,2)</f>
        <v>0</v>
      </c>
      <c r="R198" s="234"/>
      <c r="S198" s="234" t="s">
        <v>154</v>
      </c>
      <c r="T198" s="234" t="s">
        <v>155</v>
      </c>
      <c r="U198" s="234">
        <v>0.45200000000000001</v>
      </c>
      <c r="V198" s="234">
        <f>ROUND(E198*U198,2)</f>
        <v>6.22</v>
      </c>
      <c r="W198" s="234"/>
      <c r="X198" s="234" t="s">
        <v>156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157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1"/>
      <c r="B199" s="232"/>
      <c r="C199" s="261" t="s">
        <v>376</v>
      </c>
      <c r="D199" s="236"/>
      <c r="E199" s="237">
        <v>13.76</v>
      </c>
      <c r="F199" s="234"/>
      <c r="G199" s="234"/>
      <c r="H199" s="234"/>
      <c r="I199" s="234"/>
      <c r="J199" s="234"/>
      <c r="K199" s="234"/>
      <c r="L199" s="234"/>
      <c r="M199" s="234"/>
      <c r="N199" s="234"/>
      <c r="O199" s="234"/>
      <c r="P199" s="234"/>
      <c r="Q199" s="234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159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x14ac:dyDescent="0.2">
      <c r="A200" s="239" t="s">
        <v>149</v>
      </c>
      <c r="B200" s="240" t="s">
        <v>65</v>
      </c>
      <c r="C200" s="259" t="s">
        <v>66</v>
      </c>
      <c r="D200" s="241"/>
      <c r="E200" s="242"/>
      <c r="F200" s="243"/>
      <c r="G200" s="244">
        <f>SUMIF(AG201:AG268,"&lt;&gt;NOR",G201:G268)</f>
        <v>0</v>
      </c>
      <c r="H200" s="238"/>
      <c r="I200" s="238">
        <f>SUM(I201:I268)</f>
        <v>0</v>
      </c>
      <c r="J200" s="238"/>
      <c r="K200" s="238">
        <f>SUM(K201:K268)</f>
        <v>0</v>
      </c>
      <c r="L200" s="238"/>
      <c r="M200" s="238">
        <f>SUM(M201:M268)</f>
        <v>0</v>
      </c>
      <c r="N200" s="238"/>
      <c r="O200" s="238">
        <f>SUM(O201:O268)</f>
        <v>25.03</v>
      </c>
      <c r="P200" s="238"/>
      <c r="Q200" s="238">
        <f>SUM(Q201:Q268)</f>
        <v>0</v>
      </c>
      <c r="R200" s="238"/>
      <c r="S200" s="238"/>
      <c r="T200" s="238"/>
      <c r="U200" s="238"/>
      <c r="V200" s="238">
        <f>SUM(V201:V268)</f>
        <v>504.58</v>
      </c>
      <c r="W200" s="238"/>
      <c r="X200" s="238"/>
      <c r="AG200" t="s">
        <v>150</v>
      </c>
    </row>
    <row r="201" spans="1:60" outlineLevel="1" x14ac:dyDescent="0.2">
      <c r="A201" s="245">
        <v>46</v>
      </c>
      <c r="B201" s="246" t="s">
        <v>377</v>
      </c>
      <c r="C201" s="260" t="s">
        <v>378</v>
      </c>
      <c r="D201" s="247" t="s">
        <v>153</v>
      </c>
      <c r="E201" s="248">
        <v>82.359809999999996</v>
      </c>
      <c r="F201" s="249"/>
      <c r="G201" s="250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15</v>
      </c>
      <c r="M201" s="234">
        <f>G201*(1+L201/100)</f>
        <v>0</v>
      </c>
      <c r="N201" s="234">
        <v>4.0000000000000003E-5</v>
      </c>
      <c r="O201" s="234">
        <f>ROUND(E201*N201,2)</f>
        <v>0</v>
      </c>
      <c r="P201" s="234">
        <v>0</v>
      </c>
      <c r="Q201" s="234">
        <f>ROUND(E201*P201,2)</f>
        <v>0</v>
      </c>
      <c r="R201" s="234"/>
      <c r="S201" s="234" t="s">
        <v>154</v>
      </c>
      <c r="T201" s="234" t="s">
        <v>155</v>
      </c>
      <c r="U201" s="234">
        <v>7.8E-2</v>
      </c>
      <c r="V201" s="234">
        <f>ROUND(E201*U201,2)</f>
        <v>6.42</v>
      </c>
      <c r="W201" s="234"/>
      <c r="X201" s="234" t="s">
        <v>156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157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31"/>
      <c r="B202" s="232"/>
      <c r="C202" s="261" t="s">
        <v>379</v>
      </c>
      <c r="D202" s="236"/>
      <c r="E202" s="237">
        <v>18.77591</v>
      </c>
      <c r="F202" s="234"/>
      <c r="G202" s="234"/>
      <c r="H202" s="234"/>
      <c r="I202" s="234"/>
      <c r="J202" s="234"/>
      <c r="K202" s="234"/>
      <c r="L202" s="234"/>
      <c r="M202" s="234"/>
      <c r="N202" s="234"/>
      <c r="O202" s="234"/>
      <c r="P202" s="234"/>
      <c r="Q202" s="234"/>
      <c r="R202" s="234"/>
      <c r="S202" s="234"/>
      <c r="T202" s="234"/>
      <c r="U202" s="234"/>
      <c r="V202" s="234"/>
      <c r="W202" s="234"/>
      <c r="X202" s="23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159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31"/>
      <c r="B203" s="232"/>
      <c r="C203" s="261" t="s">
        <v>380</v>
      </c>
      <c r="D203" s="236"/>
      <c r="E203" s="237">
        <v>21.567900000000002</v>
      </c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159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61" t="s">
        <v>381</v>
      </c>
      <c r="D204" s="236"/>
      <c r="E204" s="237">
        <v>42.015999999999998</v>
      </c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  <c r="Q204" s="234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159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45">
        <v>47</v>
      </c>
      <c r="B205" s="246" t="s">
        <v>382</v>
      </c>
      <c r="C205" s="260" t="s">
        <v>383</v>
      </c>
      <c r="D205" s="247" t="s">
        <v>153</v>
      </c>
      <c r="E205" s="248">
        <v>83.729299999999995</v>
      </c>
      <c r="F205" s="249"/>
      <c r="G205" s="250">
        <f>ROUND(E205*F205,2)</f>
        <v>0</v>
      </c>
      <c r="H205" s="235"/>
      <c r="I205" s="234">
        <f>ROUND(E205*H205,2)</f>
        <v>0</v>
      </c>
      <c r="J205" s="235"/>
      <c r="K205" s="234">
        <f>ROUND(E205*J205,2)</f>
        <v>0</v>
      </c>
      <c r="L205" s="234">
        <v>15</v>
      </c>
      <c r="M205" s="234">
        <f>G205*(1+L205/100)</f>
        <v>0</v>
      </c>
      <c r="N205" s="234">
        <v>3.9210000000000002E-2</v>
      </c>
      <c r="O205" s="234">
        <f>ROUND(E205*N205,2)</f>
        <v>3.28</v>
      </c>
      <c r="P205" s="234">
        <v>0</v>
      </c>
      <c r="Q205" s="234">
        <f>ROUND(E205*P205,2)</f>
        <v>0</v>
      </c>
      <c r="R205" s="234"/>
      <c r="S205" s="234" t="s">
        <v>154</v>
      </c>
      <c r="T205" s="234" t="s">
        <v>155</v>
      </c>
      <c r="U205" s="234">
        <v>0.39600000000000002</v>
      </c>
      <c r="V205" s="234">
        <f>ROUND(E205*U205,2)</f>
        <v>33.159999999999997</v>
      </c>
      <c r="W205" s="234"/>
      <c r="X205" s="234" t="s">
        <v>156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157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1"/>
      <c r="B206" s="232"/>
      <c r="C206" s="261" t="s">
        <v>384</v>
      </c>
      <c r="D206" s="236"/>
      <c r="E206" s="237">
        <v>83.729299999999995</v>
      </c>
      <c r="F206" s="234"/>
      <c r="G206" s="234"/>
      <c r="H206" s="234"/>
      <c r="I206" s="234"/>
      <c r="J206" s="234"/>
      <c r="K206" s="234"/>
      <c r="L206" s="234"/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159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45">
        <v>48</v>
      </c>
      <c r="B207" s="246" t="s">
        <v>385</v>
      </c>
      <c r="C207" s="260" t="s">
        <v>386</v>
      </c>
      <c r="D207" s="247" t="s">
        <v>153</v>
      </c>
      <c r="E207" s="248">
        <v>589.36338999999998</v>
      </c>
      <c r="F207" s="249"/>
      <c r="G207" s="250">
        <f>ROUND(E207*F207,2)</f>
        <v>0</v>
      </c>
      <c r="H207" s="235"/>
      <c r="I207" s="234">
        <f>ROUND(E207*H207,2)</f>
        <v>0</v>
      </c>
      <c r="J207" s="235"/>
      <c r="K207" s="234">
        <f>ROUND(E207*J207,2)</f>
        <v>0</v>
      </c>
      <c r="L207" s="234">
        <v>15</v>
      </c>
      <c r="M207" s="234">
        <f>G207*(1+L207/100)</f>
        <v>0</v>
      </c>
      <c r="N207" s="234">
        <v>2.8879999999999999E-2</v>
      </c>
      <c r="O207" s="234">
        <f>ROUND(E207*N207,2)</f>
        <v>17.02</v>
      </c>
      <c r="P207" s="234">
        <v>0</v>
      </c>
      <c r="Q207" s="234">
        <f>ROUND(E207*P207,2)</f>
        <v>0</v>
      </c>
      <c r="R207" s="234"/>
      <c r="S207" s="234" t="s">
        <v>154</v>
      </c>
      <c r="T207" s="234" t="s">
        <v>155</v>
      </c>
      <c r="U207" s="234">
        <v>0.58599999999999997</v>
      </c>
      <c r="V207" s="234">
        <f>ROUND(E207*U207,2)</f>
        <v>345.37</v>
      </c>
      <c r="W207" s="234"/>
      <c r="X207" s="234" t="s">
        <v>156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157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1"/>
      <c r="B208" s="232"/>
      <c r="C208" s="261" t="s">
        <v>211</v>
      </c>
      <c r="D208" s="236"/>
      <c r="E208" s="237"/>
      <c r="F208" s="234"/>
      <c r="G208" s="234"/>
      <c r="H208" s="234"/>
      <c r="I208" s="234"/>
      <c r="J208" s="234"/>
      <c r="K208" s="234"/>
      <c r="L208" s="234"/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159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31"/>
      <c r="B209" s="232"/>
      <c r="C209" s="261" t="s">
        <v>387</v>
      </c>
      <c r="D209" s="236"/>
      <c r="E209" s="237">
        <v>10.814</v>
      </c>
      <c r="F209" s="234"/>
      <c r="G209" s="234"/>
      <c r="H209" s="234"/>
      <c r="I209" s="234"/>
      <c r="J209" s="234"/>
      <c r="K209" s="234"/>
      <c r="L209" s="234"/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159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ht="22.5" outlineLevel="1" x14ac:dyDescent="0.2">
      <c r="A210" s="231"/>
      <c r="B210" s="232"/>
      <c r="C210" s="261" t="s">
        <v>388</v>
      </c>
      <c r="D210" s="236"/>
      <c r="E210" s="237">
        <v>27.2652</v>
      </c>
      <c r="F210" s="234"/>
      <c r="G210" s="234"/>
      <c r="H210" s="234"/>
      <c r="I210" s="234"/>
      <c r="J210" s="234"/>
      <c r="K210" s="234"/>
      <c r="L210" s="234"/>
      <c r="M210" s="234"/>
      <c r="N210" s="234"/>
      <c r="O210" s="234"/>
      <c r="P210" s="234"/>
      <c r="Q210" s="234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159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31"/>
      <c r="B211" s="232"/>
      <c r="C211" s="261" t="s">
        <v>389</v>
      </c>
      <c r="D211" s="236"/>
      <c r="E211" s="237">
        <v>21.0869</v>
      </c>
      <c r="F211" s="234"/>
      <c r="G211" s="234"/>
      <c r="H211" s="234"/>
      <c r="I211" s="234"/>
      <c r="J211" s="234"/>
      <c r="K211" s="234"/>
      <c r="L211" s="234"/>
      <c r="M211" s="234"/>
      <c r="N211" s="234"/>
      <c r="O211" s="234"/>
      <c r="P211" s="234"/>
      <c r="Q211" s="234"/>
      <c r="R211" s="234"/>
      <c r="S211" s="234"/>
      <c r="T211" s="234"/>
      <c r="U211" s="234"/>
      <c r="V211" s="234"/>
      <c r="W211" s="234"/>
      <c r="X211" s="23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159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61" t="s">
        <v>390</v>
      </c>
      <c r="D212" s="236"/>
      <c r="E212" s="237">
        <v>34.161090000000002</v>
      </c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  <c r="W212" s="234"/>
      <c r="X212" s="23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159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31"/>
      <c r="B213" s="232"/>
      <c r="C213" s="261" t="s">
        <v>391</v>
      </c>
      <c r="D213" s="236"/>
      <c r="E213" s="237">
        <v>13.555999999999999</v>
      </c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159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61" t="s">
        <v>392</v>
      </c>
      <c r="D214" s="236"/>
      <c r="E214" s="237">
        <v>25.5563</v>
      </c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159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1" t="s">
        <v>393</v>
      </c>
      <c r="D215" s="236"/>
      <c r="E215" s="237">
        <v>3.9750000000000001</v>
      </c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159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1"/>
      <c r="B216" s="232"/>
      <c r="C216" s="261" t="s">
        <v>394</v>
      </c>
      <c r="D216" s="236"/>
      <c r="E216" s="237">
        <v>5.01</v>
      </c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159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ht="22.5" outlineLevel="1" x14ac:dyDescent="0.2">
      <c r="A217" s="231"/>
      <c r="B217" s="232"/>
      <c r="C217" s="261" t="s">
        <v>395</v>
      </c>
      <c r="D217" s="236"/>
      <c r="E217" s="237">
        <v>31.3385</v>
      </c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159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1" t="s">
        <v>396</v>
      </c>
      <c r="D218" s="236"/>
      <c r="E218" s="237">
        <v>35.888500000000001</v>
      </c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159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31"/>
      <c r="B219" s="232"/>
      <c r="C219" s="261" t="s">
        <v>397</v>
      </c>
      <c r="D219" s="236"/>
      <c r="E219" s="237">
        <v>26.3672</v>
      </c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159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61" t="s">
        <v>398</v>
      </c>
      <c r="D220" s="236"/>
      <c r="E220" s="237">
        <v>1.8842000000000001</v>
      </c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159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31"/>
      <c r="B221" s="232"/>
      <c r="C221" s="261" t="s">
        <v>399</v>
      </c>
      <c r="D221" s="236"/>
      <c r="E221" s="237">
        <v>24.682500000000001</v>
      </c>
      <c r="F221" s="234"/>
      <c r="G221" s="234"/>
      <c r="H221" s="234"/>
      <c r="I221" s="234"/>
      <c r="J221" s="234"/>
      <c r="K221" s="234"/>
      <c r="L221" s="234"/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159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22.5" outlineLevel="1" x14ac:dyDescent="0.2">
      <c r="A222" s="231"/>
      <c r="B222" s="232"/>
      <c r="C222" s="261" t="s">
        <v>400</v>
      </c>
      <c r="D222" s="236"/>
      <c r="E222" s="237">
        <v>37.503</v>
      </c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159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61" t="s">
        <v>401</v>
      </c>
      <c r="D223" s="236"/>
      <c r="E223" s="237">
        <v>18.877800000000001</v>
      </c>
      <c r="F223" s="234"/>
      <c r="G223" s="234"/>
      <c r="H223" s="234"/>
      <c r="I223" s="234"/>
      <c r="J223" s="234"/>
      <c r="K223" s="234"/>
      <c r="L223" s="234"/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159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61" t="s">
        <v>402</v>
      </c>
      <c r="D224" s="236"/>
      <c r="E224" s="237">
        <v>4.6580000000000004</v>
      </c>
      <c r="F224" s="234"/>
      <c r="G224" s="234"/>
      <c r="H224" s="234"/>
      <c r="I224" s="234"/>
      <c r="J224" s="234"/>
      <c r="K224" s="234"/>
      <c r="L224" s="234"/>
      <c r="M224" s="234"/>
      <c r="N224" s="234"/>
      <c r="O224" s="234"/>
      <c r="P224" s="234"/>
      <c r="Q224" s="234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159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61" t="s">
        <v>220</v>
      </c>
      <c r="D225" s="236"/>
      <c r="E225" s="237"/>
      <c r="F225" s="234"/>
      <c r="G225" s="234"/>
      <c r="H225" s="234"/>
      <c r="I225" s="234"/>
      <c r="J225" s="234"/>
      <c r="K225" s="234"/>
      <c r="L225" s="234"/>
      <c r="M225" s="234"/>
      <c r="N225" s="234"/>
      <c r="O225" s="234"/>
      <c r="P225" s="234"/>
      <c r="Q225" s="234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159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22.5" outlineLevel="1" x14ac:dyDescent="0.2">
      <c r="A226" s="231"/>
      <c r="B226" s="232"/>
      <c r="C226" s="261" t="s">
        <v>403</v>
      </c>
      <c r="D226" s="236"/>
      <c r="E226" s="237">
        <v>40.950899999999997</v>
      </c>
      <c r="F226" s="234"/>
      <c r="G226" s="234"/>
      <c r="H226" s="234"/>
      <c r="I226" s="234"/>
      <c r="J226" s="234"/>
      <c r="K226" s="234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159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31"/>
      <c r="B227" s="232"/>
      <c r="C227" s="261" t="s">
        <v>404</v>
      </c>
      <c r="D227" s="236"/>
      <c r="E227" s="237">
        <v>14.1912</v>
      </c>
      <c r="F227" s="234"/>
      <c r="G227" s="234"/>
      <c r="H227" s="234"/>
      <c r="I227" s="234"/>
      <c r="J227" s="234"/>
      <c r="K227" s="234"/>
      <c r="L227" s="234"/>
      <c r="M227" s="234"/>
      <c r="N227" s="234"/>
      <c r="O227" s="234"/>
      <c r="P227" s="234"/>
      <c r="Q227" s="234"/>
      <c r="R227" s="234"/>
      <c r="S227" s="234"/>
      <c r="T227" s="234"/>
      <c r="U227" s="234"/>
      <c r="V227" s="234"/>
      <c r="W227" s="234"/>
      <c r="X227" s="23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159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1" t="s">
        <v>405</v>
      </c>
      <c r="D228" s="236"/>
      <c r="E228" s="237">
        <v>4.0541999999999998</v>
      </c>
      <c r="F228" s="234"/>
      <c r="G228" s="234"/>
      <c r="H228" s="234"/>
      <c r="I228" s="234"/>
      <c r="J228" s="234"/>
      <c r="K228" s="234"/>
      <c r="L228" s="234"/>
      <c r="M228" s="234"/>
      <c r="N228" s="234"/>
      <c r="O228" s="234"/>
      <c r="P228" s="234"/>
      <c r="Q228" s="234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159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31"/>
      <c r="B229" s="232"/>
      <c r="C229" s="261" t="s">
        <v>406</v>
      </c>
      <c r="D229" s="236"/>
      <c r="E229" s="237">
        <v>5.4984000000000002</v>
      </c>
      <c r="F229" s="234"/>
      <c r="G229" s="234"/>
      <c r="H229" s="234"/>
      <c r="I229" s="234"/>
      <c r="J229" s="234"/>
      <c r="K229" s="234"/>
      <c r="L229" s="234"/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159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2.5" outlineLevel="1" x14ac:dyDescent="0.2">
      <c r="A230" s="231"/>
      <c r="B230" s="232"/>
      <c r="C230" s="261" t="s">
        <v>407</v>
      </c>
      <c r="D230" s="236"/>
      <c r="E230" s="237">
        <v>30.6584</v>
      </c>
      <c r="F230" s="234"/>
      <c r="G230" s="234"/>
      <c r="H230" s="234"/>
      <c r="I230" s="234"/>
      <c r="J230" s="234"/>
      <c r="K230" s="234"/>
      <c r="L230" s="234"/>
      <c r="M230" s="234"/>
      <c r="N230" s="234"/>
      <c r="O230" s="234"/>
      <c r="P230" s="234"/>
      <c r="Q230" s="234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159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1" t="s">
        <v>408</v>
      </c>
      <c r="D231" s="236"/>
      <c r="E231" s="237">
        <v>36.872399999999999</v>
      </c>
      <c r="F231" s="234"/>
      <c r="G231" s="234"/>
      <c r="H231" s="234"/>
      <c r="I231" s="234"/>
      <c r="J231" s="234"/>
      <c r="K231" s="234"/>
      <c r="L231" s="234"/>
      <c r="M231" s="234"/>
      <c r="N231" s="234"/>
      <c r="O231" s="234"/>
      <c r="P231" s="234"/>
      <c r="Q231" s="234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159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1" t="s">
        <v>409</v>
      </c>
      <c r="D232" s="236"/>
      <c r="E232" s="237">
        <v>26.173500000000001</v>
      </c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159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1" t="s">
        <v>410</v>
      </c>
      <c r="D233" s="236"/>
      <c r="E233" s="237">
        <v>13.0992</v>
      </c>
      <c r="F233" s="234"/>
      <c r="G233" s="234"/>
      <c r="H233" s="234"/>
      <c r="I233" s="234"/>
      <c r="J233" s="234"/>
      <c r="K233" s="234"/>
      <c r="L233" s="234"/>
      <c r="M233" s="234"/>
      <c r="N233" s="234"/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159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1" t="s">
        <v>411</v>
      </c>
      <c r="D234" s="236"/>
      <c r="E234" s="237">
        <v>4.3865999999999996</v>
      </c>
      <c r="F234" s="234"/>
      <c r="G234" s="234"/>
      <c r="H234" s="234"/>
      <c r="I234" s="234"/>
      <c r="J234" s="234"/>
      <c r="K234" s="234"/>
      <c r="L234" s="234"/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159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1" t="s">
        <v>412</v>
      </c>
      <c r="D235" s="236"/>
      <c r="E235" s="237">
        <v>23.465800000000002</v>
      </c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  <c r="U235" s="234"/>
      <c r="V235" s="234"/>
      <c r="W235" s="234"/>
      <c r="X235" s="23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159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ht="22.5" outlineLevel="1" x14ac:dyDescent="0.2">
      <c r="A236" s="231"/>
      <c r="B236" s="232"/>
      <c r="C236" s="261" t="s">
        <v>413</v>
      </c>
      <c r="D236" s="236"/>
      <c r="E236" s="237">
        <v>40.3827</v>
      </c>
      <c r="F236" s="234"/>
      <c r="G236" s="234"/>
      <c r="H236" s="234"/>
      <c r="I236" s="234"/>
      <c r="J236" s="234"/>
      <c r="K236" s="23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159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1" t="s">
        <v>414</v>
      </c>
      <c r="D237" s="236"/>
      <c r="E237" s="237">
        <v>4.9405999999999999</v>
      </c>
      <c r="F237" s="234"/>
      <c r="G237" s="234"/>
      <c r="H237" s="234"/>
      <c r="I237" s="234"/>
      <c r="J237" s="234"/>
      <c r="K237" s="23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159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22.5" outlineLevel="1" x14ac:dyDescent="0.2">
      <c r="A238" s="231"/>
      <c r="B238" s="232"/>
      <c r="C238" s="261" t="s">
        <v>415</v>
      </c>
      <c r="D238" s="236"/>
      <c r="E238" s="237">
        <v>22.065300000000001</v>
      </c>
      <c r="F238" s="234"/>
      <c r="G238" s="234"/>
      <c r="H238" s="234"/>
      <c r="I238" s="234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159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51">
        <v>49</v>
      </c>
      <c r="B239" s="252" t="s">
        <v>416</v>
      </c>
      <c r="C239" s="262" t="s">
        <v>417</v>
      </c>
      <c r="D239" s="253" t="s">
        <v>153</v>
      </c>
      <c r="E239" s="254">
        <v>589.36338999999998</v>
      </c>
      <c r="F239" s="255"/>
      <c r="G239" s="256">
        <f>ROUND(E239*F239,2)</f>
        <v>0</v>
      </c>
      <c r="H239" s="235"/>
      <c r="I239" s="234">
        <f>ROUND(E239*H239,2)</f>
        <v>0</v>
      </c>
      <c r="J239" s="235"/>
      <c r="K239" s="234">
        <f>ROUND(E239*J239,2)</f>
        <v>0</v>
      </c>
      <c r="L239" s="234">
        <v>15</v>
      </c>
      <c r="M239" s="234">
        <f>G239*(1+L239/100)</f>
        <v>0</v>
      </c>
      <c r="N239" s="234">
        <v>3.2000000000000003E-4</v>
      </c>
      <c r="O239" s="234">
        <f>ROUND(E239*N239,2)</f>
        <v>0.19</v>
      </c>
      <c r="P239" s="234">
        <v>0</v>
      </c>
      <c r="Q239" s="234">
        <f>ROUND(E239*P239,2)</f>
        <v>0</v>
      </c>
      <c r="R239" s="234"/>
      <c r="S239" s="234" t="s">
        <v>154</v>
      </c>
      <c r="T239" s="234" t="s">
        <v>155</v>
      </c>
      <c r="U239" s="234">
        <v>7.0000000000000007E-2</v>
      </c>
      <c r="V239" s="234">
        <f>ROUND(E239*U239,2)</f>
        <v>41.26</v>
      </c>
      <c r="W239" s="234"/>
      <c r="X239" s="234" t="s">
        <v>156</v>
      </c>
      <c r="Y239" s="214"/>
      <c r="Z239" s="214"/>
      <c r="AA239" s="214"/>
      <c r="AB239" s="214"/>
      <c r="AC239" s="214"/>
      <c r="AD239" s="214"/>
      <c r="AE239" s="214"/>
      <c r="AF239" s="214"/>
      <c r="AG239" s="214" t="s">
        <v>157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45">
        <v>50</v>
      </c>
      <c r="B240" s="246" t="s">
        <v>418</v>
      </c>
      <c r="C240" s="260" t="s">
        <v>419</v>
      </c>
      <c r="D240" s="247" t="s">
        <v>153</v>
      </c>
      <c r="E240" s="248">
        <v>96.073800000000006</v>
      </c>
      <c r="F240" s="249"/>
      <c r="G240" s="250">
        <f>ROUND(E240*F240,2)</f>
        <v>0</v>
      </c>
      <c r="H240" s="235"/>
      <c r="I240" s="234">
        <f>ROUND(E240*H240,2)</f>
        <v>0</v>
      </c>
      <c r="J240" s="235"/>
      <c r="K240" s="234">
        <f>ROUND(E240*J240,2)</f>
        <v>0</v>
      </c>
      <c r="L240" s="234">
        <v>15</v>
      </c>
      <c r="M240" s="234">
        <f>G240*(1+L240/100)</f>
        <v>0</v>
      </c>
      <c r="N240" s="234">
        <v>2.12E-2</v>
      </c>
      <c r="O240" s="234">
        <f>ROUND(E240*N240,2)</f>
        <v>2.04</v>
      </c>
      <c r="P240" s="234">
        <v>0</v>
      </c>
      <c r="Q240" s="234">
        <f>ROUND(E240*P240,2)</f>
        <v>0</v>
      </c>
      <c r="R240" s="234"/>
      <c r="S240" s="234" t="s">
        <v>253</v>
      </c>
      <c r="T240" s="234" t="s">
        <v>155</v>
      </c>
      <c r="U240" s="234">
        <v>0.32</v>
      </c>
      <c r="V240" s="234">
        <f>ROUND(E240*U240,2)</f>
        <v>30.74</v>
      </c>
      <c r="W240" s="234"/>
      <c r="X240" s="234" t="s">
        <v>156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157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1" t="s">
        <v>420</v>
      </c>
      <c r="D241" s="236"/>
      <c r="E241" s="237"/>
      <c r="F241" s="234"/>
      <c r="G241" s="234"/>
      <c r="H241" s="234"/>
      <c r="I241" s="234"/>
      <c r="J241" s="234"/>
      <c r="K241" s="234"/>
      <c r="L241" s="234"/>
      <c r="M241" s="234"/>
      <c r="N241" s="234"/>
      <c r="O241" s="234"/>
      <c r="P241" s="234"/>
      <c r="Q241" s="234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159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1" t="s">
        <v>421</v>
      </c>
      <c r="D242" s="236"/>
      <c r="E242" s="237">
        <v>5.3760000000000003</v>
      </c>
      <c r="F242" s="234"/>
      <c r="G242" s="234"/>
      <c r="H242" s="234"/>
      <c r="I242" s="234"/>
      <c r="J242" s="234"/>
      <c r="K242" s="234"/>
      <c r="L242" s="234"/>
      <c r="M242" s="234"/>
      <c r="N242" s="234"/>
      <c r="O242" s="234"/>
      <c r="P242" s="234"/>
      <c r="Q242" s="234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159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/>
      <c r="B243" s="232"/>
      <c r="C243" s="261" t="s">
        <v>422</v>
      </c>
      <c r="D243" s="236"/>
      <c r="E243" s="237">
        <v>5.4539999999999997</v>
      </c>
      <c r="F243" s="234"/>
      <c r="G243" s="234"/>
      <c r="H243" s="234"/>
      <c r="I243" s="234"/>
      <c r="J243" s="234"/>
      <c r="K243" s="234"/>
      <c r="L243" s="234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159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1"/>
      <c r="B244" s="232"/>
      <c r="C244" s="261" t="s">
        <v>423</v>
      </c>
      <c r="D244" s="236"/>
      <c r="E244" s="237">
        <v>12.452999999999999</v>
      </c>
      <c r="F244" s="234"/>
      <c r="G244" s="234"/>
      <c r="H244" s="234"/>
      <c r="I244" s="234"/>
      <c r="J244" s="234"/>
      <c r="K244" s="234"/>
      <c r="L244" s="234"/>
      <c r="M244" s="234"/>
      <c r="N244" s="234"/>
      <c r="O244" s="234"/>
      <c r="P244" s="234"/>
      <c r="Q244" s="234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159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1"/>
      <c r="B245" s="232"/>
      <c r="C245" s="261" t="s">
        <v>424</v>
      </c>
      <c r="D245" s="236"/>
      <c r="E245" s="237">
        <v>39.86</v>
      </c>
      <c r="F245" s="234"/>
      <c r="G245" s="234"/>
      <c r="H245" s="234"/>
      <c r="I245" s="234"/>
      <c r="J245" s="234"/>
      <c r="K245" s="234"/>
      <c r="L245" s="234"/>
      <c r="M245" s="234"/>
      <c r="N245" s="234"/>
      <c r="O245" s="234"/>
      <c r="P245" s="234"/>
      <c r="Q245" s="234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159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1" t="s">
        <v>220</v>
      </c>
      <c r="D246" s="236"/>
      <c r="E246" s="237"/>
      <c r="F246" s="234"/>
      <c r="G246" s="234"/>
      <c r="H246" s="234"/>
      <c r="I246" s="234"/>
      <c r="J246" s="234"/>
      <c r="K246" s="234"/>
      <c r="L246" s="234"/>
      <c r="M246" s="234"/>
      <c r="N246" s="234"/>
      <c r="O246" s="234"/>
      <c r="P246" s="234"/>
      <c r="Q246" s="234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159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1" t="s">
        <v>425</v>
      </c>
      <c r="D247" s="236"/>
      <c r="E247" s="237">
        <v>32.930799999999998</v>
      </c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  <c r="Q247" s="234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159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45">
        <v>51</v>
      </c>
      <c r="B248" s="246" t="s">
        <v>426</v>
      </c>
      <c r="C248" s="260" t="s">
        <v>427</v>
      </c>
      <c r="D248" s="247" t="s">
        <v>153</v>
      </c>
      <c r="E248" s="248">
        <v>37.185099999999998</v>
      </c>
      <c r="F248" s="249"/>
      <c r="G248" s="250">
        <f>ROUND(E248*F248,2)</f>
        <v>0</v>
      </c>
      <c r="H248" s="235"/>
      <c r="I248" s="234">
        <f>ROUND(E248*H248,2)</f>
        <v>0</v>
      </c>
      <c r="J248" s="235"/>
      <c r="K248" s="234">
        <f>ROUND(E248*J248,2)</f>
        <v>0</v>
      </c>
      <c r="L248" s="234">
        <v>15</v>
      </c>
      <c r="M248" s="234">
        <f>G248*(1+L248/100)</f>
        <v>0</v>
      </c>
      <c r="N248" s="234">
        <v>5.3690000000000002E-2</v>
      </c>
      <c r="O248" s="234">
        <f>ROUND(E248*N248,2)</f>
        <v>2</v>
      </c>
      <c r="P248" s="234">
        <v>0</v>
      </c>
      <c r="Q248" s="234">
        <f>ROUND(E248*P248,2)</f>
        <v>0</v>
      </c>
      <c r="R248" s="234"/>
      <c r="S248" s="234" t="s">
        <v>154</v>
      </c>
      <c r="T248" s="234" t="s">
        <v>155</v>
      </c>
      <c r="U248" s="234">
        <v>1.17717</v>
      </c>
      <c r="V248" s="234">
        <f>ROUND(E248*U248,2)</f>
        <v>43.77</v>
      </c>
      <c r="W248" s="234"/>
      <c r="X248" s="234" t="s">
        <v>156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157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1" t="s">
        <v>211</v>
      </c>
      <c r="D249" s="236"/>
      <c r="E249" s="237"/>
      <c r="F249" s="234"/>
      <c r="G249" s="234"/>
      <c r="H249" s="234"/>
      <c r="I249" s="234"/>
      <c r="J249" s="234"/>
      <c r="K249" s="234"/>
      <c r="L249" s="234"/>
      <c r="M249" s="234"/>
      <c r="N249" s="234"/>
      <c r="O249" s="234"/>
      <c r="P249" s="234"/>
      <c r="Q249" s="234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159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1" t="s">
        <v>428</v>
      </c>
      <c r="D250" s="236"/>
      <c r="E250" s="237">
        <v>4.7735000000000003</v>
      </c>
      <c r="F250" s="234"/>
      <c r="G250" s="234"/>
      <c r="H250" s="234"/>
      <c r="I250" s="234"/>
      <c r="J250" s="234"/>
      <c r="K250" s="234"/>
      <c r="L250" s="234"/>
      <c r="M250" s="234"/>
      <c r="N250" s="234"/>
      <c r="O250" s="234"/>
      <c r="P250" s="234"/>
      <c r="Q250" s="234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159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ht="22.5" outlineLevel="1" x14ac:dyDescent="0.2">
      <c r="A251" s="231"/>
      <c r="B251" s="232"/>
      <c r="C251" s="261" t="s">
        <v>429</v>
      </c>
      <c r="D251" s="236"/>
      <c r="E251" s="237">
        <v>13.3896</v>
      </c>
      <c r="F251" s="234"/>
      <c r="G251" s="234"/>
      <c r="H251" s="234"/>
      <c r="I251" s="234"/>
      <c r="J251" s="234"/>
      <c r="K251" s="234"/>
      <c r="L251" s="234"/>
      <c r="M251" s="234"/>
      <c r="N251" s="234"/>
      <c r="O251" s="234"/>
      <c r="P251" s="234"/>
      <c r="Q251" s="234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159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1" t="s">
        <v>220</v>
      </c>
      <c r="D252" s="236"/>
      <c r="E252" s="237"/>
      <c r="F252" s="234"/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159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1" t="s">
        <v>430</v>
      </c>
      <c r="D253" s="236"/>
      <c r="E253" s="237">
        <v>3.68</v>
      </c>
      <c r="F253" s="234"/>
      <c r="G253" s="234"/>
      <c r="H253" s="234"/>
      <c r="I253" s="234"/>
      <c r="J253" s="234"/>
      <c r="K253" s="234"/>
      <c r="L253" s="234"/>
      <c r="M253" s="234"/>
      <c r="N253" s="234"/>
      <c r="O253" s="234"/>
      <c r="P253" s="234"/>
      <c r="Q253" s="234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159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1"/>
      <c r="B254" s="232"/>
      <c r="C254" s="261" t="s">
        <v>431</v>
      </c>
      <c r="D254" s="236"/>
      <c r="E254" s="237">
        <v>1.0229999999999999</v>
      </c>
      <c r="F254" s="234"/>
      <c r="G254" s="234"/>
      <c r="H254" s="234"/>
      <c r="I254" s="234"/>
      <c r="J254" s="234"/>
      <c r="K254" s="234"/>
      <c r="L254" s="234"/>
      <c r="M254" s="234"/>
      <c r="N254" s="234"/>
      <c r="O254" s="234"/>
      <c r="P254" s="234"/>
      <c r="Q254" s="234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159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1" t="s">
        <v>432</v>
      </c>
      <c r="D255" s="236"/>
      <c r="E255" s="237">
        <v>0.82079999999999997</v>
      </c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159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ht="22.5" outlineLevel="1" x14ac:dyDescent="0.2">
      <c r="A256" s="231"/>
      <c r="B256" s="232"/>
      <c r="C256" s="261" t="s">
        <v>433</v>
      </c>
      <c r="D256" s="236"/>
      <c r="E256" s="237">
        <v>12.058199999999999</v>
      </c>
      <c r="F256" s="234"/>
      <c r="G256" s="234"/>
      <c r="H256" s="234"/>
      <c r="I256" s="234"/>
      <c r="J256" s="234"/>
      <c r="K256" s="234"/>
      <c r="L256" s="234"/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159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1" t="s">
        <v>434</v>
      </c>
      <c r="D257" s="236"/>
      <c r="E257" s="237">
        <v>1.44</v>
      </c>
      <c r="F257" s="234"/>
      <c r="G257" s="234"/>
      <c r="H257" s="234"/>
      <c r="I257" s="234"/>
      <c r="J257" s="234"/>
      <c r="K257" s="234"/>
      <c r="L257" s="234"/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159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45">
        <v>52</v>
      </c>
      <c r="B258" s="246" t="s">
        <v>435</v>
      </c>
      <c r="C258" s="260" t="s">
        <v>436</v>
      </c>
      <c r="D258" s="247" t="s">
        <v>206</v>
      </c>
      <c r="E258" s="248">
        <v>101.187</v>
      </c>
      <c r="F258" s="249"/>
      <c r="G258" s="250">
        <f>ROUND(E258*F258,2)</f>
        <v>0</v>
      </c>
      <c r="H258" s="235"/>
      <c r="I258" s="234">
        <f>ROUND(E258*H258,2)</f>
        <v>0</v>
      </c>
      <c r="J258" s="235"/>
      <c r="K258" s="234">
        <f>ROUND(E258*J258,2)</f>
        <v>0</v>
      </c>
      <c r="L258" s="234">
        <v>15</v>
      </c>
      <c r="M258" s="234">
        <f>G258*(1+L258/100)</f>
        <v>0</v>
      </c>
      <c r="N258" s="234">
        <v>4.6000000000000001E-4</v>
      </c>
      <c r="O258" s="234">
        <f>ROUND(E258*N258,2)</f>
        <v>0.05</v>
      </c>
      <c r="P258" s="234">
        <v>0</v>
      </c>
      <c r="Q258" s="234">
        <f>ROUND(E258*P258,2)</f>
        <v>0</v>
      </c>
      <c r="R258" s="234"/>
      <c r="S258" s="234" t="s">
        <v>154</v>
      </c>
      <c r="T258" s="234" t="s">
        <v>155</v>
      </c>
      <c r="U258" s="234">
        <v>0</v>
      </c>
      <c r="V258" s="234">
        <f>ROUND(E258*U258,2)</f>
        <v>0</v>
      </c>
      <c r="W258" s="234"/>
      <c r="X258" s="234" t="s">
        <v>156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157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1" t="s">
        <v>211</v>
      </c>
      <c r="D259" s="236"/>
      <c r="E259" s="237"/>
      <c r="F259" s="234"/>
      <c r="G259" s="234"/>
      <c r="H259" s="234"/>
      <c r="I259" s="234"/>
      <c r="J259" s="234"/>
      <c r="K259" s="234"/>
      <c r="L259" s="234"/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159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1"/>
      <c r="B260" s="232"/>
      <c r="C260" s="261" t="s">
        <v>437</v>
      </c>
      <c r="D260" s="236"/>
      <c r="E260" s="237">
        <v>19.094000000000001</v>
      </c>
      <c r="F260" s="234"/>
      <c r="G260" s="234"/>
      <c r="H260" s="234"/>
      <c r="I260" s="234"/>
      <c r="J260" s="234"/>
      <c r="K260" s="234"/>
      <c r="L260" s="234"/>
      <c r="M260" s="234"/>
      <c r="N260" s="234"/>
      <c r="O260" s="234"/>
      <c r="P260" s="234"/>
      <c r="Q260" s="234"/>
      <c r="R260" s="234"/>
      <c r="S260" s="234"/>
      <c r="T260" s="234"/>
      <c r="U260" s="234"/>
      <c r="V260" s="234"/>
      <c r="W260" s="234"/>
      <c r="X260" s="234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159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2.5" outlineLevel="1" x14ac:dyDescent="0.2">
      <c r="A261" s="231"/>
      <c r="B261" s="232"/>
      <c r="C261" s="261" t="s">
        <v>438</v>
      </c>
      <c r="D261" s="236"/>
      <c r="E261" s="237">
        <v>31.88</v>
      </c>
      <c r="F261" s="234"/>
      <c r="G261" s="234"/>
      <c r="H261" s="234"/>
      <c r="I261" s="234"/>
      <c r="J261" s="234"/>
      <c r="K261" s="234"/>
      <c r="L261" s="234"/>
      <c r="M261" s="234"/>
      <c r="N261" s="234"/>
      <c r="O261" s="234"/>
      <c r="P261" s="234"/>
      <c r="Q261" s="234"/>
      <c r="R261" s="234"/>
      <c r="S261" s="234"/>
      <c r="T261" s="234"/>
      <c r="U261" s="234"/>
      <c r="V261" s="234"/>
      <c r="W261" s="234"/>
      <c r="X261" s="23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159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/>
      <c r="B262" s="232"/>
      <c r="C262" s="261" t="s">
        <v>220</v>
      </c>
      <c r="D262" s="236"/>
      <c r="E262" s="237"/>
      <c r="F262" s="234"/>
      <c r="G262" s="234"/>
      <c r="H262" s="234"/>
      <c r="I262" s="234"/>
      <c r="J262" s="234"/>
      <c r="K262" s="234"/>
      <c r="L262" s="234"/>
      <c r="M262" s="234"/>
      <c r="N262" s="234"/>
      <c r="O262" s="234"/>
      <c r="P262" s="234"/>
      <c r="Q262" s="234"/>
      <c r="R262" s="234"/>
      <c r="S262" s="234"/>
      <c r="T262" s="234"/>
      <c r="U262" s="234"/>
      <c r="V262" s="234"/>
      <c r="W262" s="234"/>
      <c r="X262" s="234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159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1" t="s">
        <v>439</v>
      </c>
      <c r="D263" s="236"/>
      <c r="E263" s="237">
        <v>15.743</v>
      </c>
      <c r="F263" s="234"/>
      <c r="G263" s="234"/>
      <c r="H263" s="234"/>
      <c r="I263" s="234"/>
      <c r="J263" s="234"/>
      <c r="K263" s="234"/>
      <c r="L263" s="234"/>
      <c r="M263" s="234"/>
      <c r="N263" s="234"/>
      <c r="O263" s="234"/>
      <c r="P263" s="234"/>
      <c r="Q263" s="234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159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1"/>
      <c r="B264" s="232"/>
      <c r="C264" s="261" t="s">
        <v>440</v>
      </c>
      <c r="D264" s="236"/>
      <c r="E264" s="237">
        <v>28.71</v>
      </c>
      <c r="F264" s="234"/>
      <c r="G264" s="234"/>
      <c r="H264" s="234"/>
      <c r="I264" s="234"/>
      <c r="J264" s="234"/>
      <c r="K264" s="234"/>
      <c r="L264" s="234"/>
      <c r="M264" s="234"/>
      <c r="N264" s="234"/>
      <c r="O264" s="234"/>
      <c r="P264" s="234"/>
      <c r="Q264" s="234"/>
      <c r="R264" s="234"/>
      <c r="S264" s="234"/>
      <c r="T264" s="234"/>
      <c r="U264" s="234"/>
      <c r="V264" s="234"/>
      <c r="W264" s="234"/>
      <c r="X264" s="234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159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1" t="s">
        <v>441</v>
      </c>
      <c r="D265" s="236"/>
      <c r="E265" s="237">
        <v>5.76</v>
      </c>
      <c r="F265" s="234"/>
      <c r="G265" s="234"/>
      <c r="H265" s="234"/>
      <c r="I265" s="234"/>
      <c r="J265" s="234"/>
      <c r="K265" s="234"/>
      <c r="L265" s="234"/>
      <c r="M265" s="234"/>
      <c r="N265" s="23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159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45">
        <v>53</v>
      </c>
      <c r="B266" s="246" t="s">
        <v>442</v>
      </c>
      <c r="C266" s="260" t="s">
        <v>443</v>
      </c>
      <c r="D266" s="247" t="s">
        <v>206</v>
      </c>
      <c r="E266" s="248">
        <v>21.23</v>
      </c>
      <c r="F266" s="249"/>
      <c r="G266" s="250">
        <f>ROUND(E266*F266,2)</f>
        <v>0</v>
      </c>
      <c r="H266" s="235"/>
      <c r="I266" s="234">
        <f>ROUND(E266*H266,2)</f>
        <v>0</v>
      </c>
      <c r="J266" s="235"/>
      <c r="K266" s="234">
        <f>ROUND(E266*J266,2)</f>
        <v>0</v>
      </c>
      <c r="L266" s="234">
        <v>15</v>
      </c>
      <c r="M266" s="234">
        <f>G266*(1+L266/100)</f>
        <v>0</v>
      </c>
      <c r="N266" s="234">
        <v>2.12E-2</v>
      </c>
      <c r="O266" s="234">
        <f>ROUND(E266*N266,2)</f>
        <v>0.45</v>
      </c>
      <c r="P266" s="234">
        <v>0</v>
      </c>
      <c r="Q266" s="234">
        <f>ROUND(E266*P266,2)</f>
        <v>0</v>
      </c>
      <c r="R266" s="234"/>
      <c r="S266" s="234" t="s">
        <v>154</v>
      </c>
      <c r="T266" s="234" t="s">
        <v>155</v>
      </c>
      <c r="U266" s="234">
        <v>0.18179999999999999</v>
      </c>
      <c r="V266" s="234">
        <f>ROUND(E266*U266,2)</f>
        <v>3.86</v>
      </c>
      <c r="W266" s="234"/>
      <c r="X266" s="234" t="s">
        <v>156</v>
      </c>
      <c r="Y266" s="214"/>
      <c r="Z266" s="214"/>
      <c r="AA266" s="214"/>
      <c r="AB266" s="214"/>
      <c r="AC266" s="214"/>
      <c r="AD266" s="214"/>
      <c r="AE266" s="214"/>
      <c r="AF266" s="214"/>
      <c r="AG266" s="214" t="s">
        <v>157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31"/>
      <c r="B267" s="232"/>
      <c r="C267" s="261" t="s">
        <v>444</v>
      </c>
      <c r="D267" s="236"/>
      <c r="E267" s="237"/>
      <c r="F267" s="234"/>
      <c r="G267" s="234"/>
      <c r="H267" s="234"/>
      <c r="I267" s="234"/>
      <c r="J267" s="234"/>
      <c r="K267" s="234"/>
      <c r="L267" s="234"/>
      <c r="M267" s="234"/>
      <c r="N267" s="234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159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61" t="s">
        <v>445</v>
      </c>
      <c r="D268" s="236"/>
      <c r="E268" s="237">
        <v>21.23</v>
      </c>
      <c r="F268" s="234"/>
      <c r="G268" s="234"/>
      <c r="H268" s="234"/>
      <c r="I268" s="234"/>
      <c r="J268" s="234"/>
      <c r="K268" s="234"/>
      <c r="L268" s="234"/>
      <c r="M268" s="234"/>
      <c r="N268" s="234"/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159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x14ac:dyDescent="0.2">
      <c r="A269" s="239" t="s">
        <v>149</v>
      </c>
      <c r="B269" s="240" t="s">
        <v>67</v>
      </c>
      <c r="C269" s="259" t="s">
        <v>68</v>
      </c>
      <c r="D269" s="241"/>
      <c r="E269" s="242"/>
      <c r="F269" s="243"/>
      <c r="G269" s="244">
        <f>SUMIF(AG270:AG313,"&lt;&gt;NOR",G270:G313)</f>
        <v>0</v>
      </c>
      <c r="H269" s="238"/>
      <c r="I269" s="238">
        <f>SUM(I270:I313)</f>
        <v>0</v>
      </c>
      <c r="J269" s="238"/>
      <c r="K269" s="238">
        <f>SUM(K270:K313)</f>
        <v>0</v>
      </c>
      <c r="L269" s="238"/>
      <c r="M269" s="238">
        <f>SUM(M270:M313)</f>
        <v>0</v>
      </c>
      <c r="N269" s="238"/>
      <c r="O269" s="238">
        <f>SUM(O270:O313)</f>
        <v>5.0799999999999983</v>
      </c>
      <c r="P269" s="238"/>
      <c r="Q269" s="238">
        <f>SUM(Q270:Q313)</f>
        <v>0</v>
      </c>
      <c r="R269" s="238"/>
      <c r="S269" s="238"/>
      <c r="T269" s="238"/>
      <c r="U269" s="238"/>
      <c r="V269" s="238">
        <f>SUM(V270:V313)</f>
        <v>496.97999999999996</v>
      </c>
      <c r="W269" s="238"/>
      <c r="X269" s="238"/>
      <c r="AG269" t="s">
        <v>150</v>
      </c>
    </row>
    <row r="270" spans="1:60" outlineLevel="1" x14ac:dyDescent="0.2">
      <c r="A270" s="245">
        <v>54</v>
      </c>
      <c r="B270" s="246" t="s">
        <v>446</v>
      </c>
      <c r="C270" s="260" t="s">
        <v>447</v>
      </c>
      <c r="D270" s="247" t="s">
        <v>153</v>
      </c>
      <c r="E270" s="248">
        <v>40.64141</v>
      </c>
      <c r="F270" s="249"/>
      <c r="G270" s="250">
        <f>ROUND(E270*F270,2)</f>
        <v>0</v>
      </c>
      <c r="H270" s="235"/>
      <c r="I270" s="234">
        <f>ROUND(E270*H270,2)</f>
        <v>0</v>
      </c>
      <c r="J270" s="235"/>
      <c r="K270" s="234">
        <f>ROUND(E270*J270,2)</f>
        <v>0</v>
      </c>
      <c r="L270" s="234">
        <v>15</v>
      </c>
      <c r="M270" s="234">
        <f>G270*(1+L270/100)</f>
        <v>0</v>
      </c>
      <c r="N270" s="234">
        <v>4.0000000000000003E-5</v>
      </c>
      <c r="O270" s="234">
        <f>ROUND(E270*N270,2)</f>
        <v>0</v>
      </c>
      <c r="P270" s="234">
        <v>0</v>
      </c>
      <c r="Q270" s="234">
        <f>ROUND(E270*P270,2)</f>
        <v>0</v>
      </c>
      <c r="R270" s="234"/>
      <c r="S270" s="234" t="s">
        <v>154</v>
      </c>
      <c r="T270" s="234" t="s">
        <v>155</v>
      </c>
      <c r="U270" s="234">
        <v>7.8E-2</v>
      </c>
      <c r="V270" s="234">
        <f>ROUND(E270*U270,2)</f>
        <v>3.17</v>
      </c>
      <c r="W270" s="234"/>
      <c r="X270" s="234" t="s">
        <v>156</v>
      </c>
      <c r="Y270" s="214"/>
      <c r="Z270" s="214"/>
      <c r="AA270" s="214"/>
      <c r="AB270" s="214"/>
      <c r="AC270" s="214"/>
      <c r="AD270" s="214"/>
      <c r="AE270" s="214"/>
      <c r="AF270" s="214"/>
      <c r="AG270" s="214" t="s">
        <v>157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2.5" outlineLevel="1" x14ac:dyDescent="0.2">
      <c r="A271" s="231"/>
      <c r="B271" s="232"/>
      <c r="C271" s="261" t="s">
        <v>448</v>
      </c>
      <c r="D271" s="236"/>
      <c r="E271" s="237">
        <v>19.073509999999999</v>
      </c>
      <c r="F271" s="234"/>
      <c r="G271" s="234"/>
      <c r="H271" s="234"/>
      <c r="I271" s="234"/>
      <c r="J271" s="234"/>
      <c r="K271" s="234"/>
      <c r="L271" s="234"/>
      <c r="M271" s="234"/>
      <c r="N271" s="234"/>
      <c r="O271" s="234"/>
      <c r="P271" s="234"/>
      <c r="Q271" s="234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159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ht="22.5" outlineLevel="1" x14ac:dyDescent="0.2">
      <c r="A272" s="231"/>
      <c r="B272" s="232"/>
      <c r="C272" s="261" t="s">
        <v>380</v>
      </c>
      <c r="D272" s="236"/>
      <c r="E272" s="237">
        <v>21.567900000000002</v>
      </c>
      <c r="F272" s="234"/>
      <c r="G272" s="234"/>
      <c r="H272" s="234"/>
      <c r="I272" s="234"/>
      <c r="J272" s="234"/>
      <c r="K272" s="234"/>
      <c r="L272" s="234"/>
      <c r="M272" s="234"/>
      <c r="N272" s="234"/>
      <c r="O272" s="234"/>
      <c r="P272" s="234"/>
      <c r="Q272" s="234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159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45">
        <v>55</v>
      </c>
      <c r="B273" s="246" t="s">
        <v>449</v>
      </c>
      <c r="C273" s="260" t="s">
        <v>450</v>
      </c>
      <c r="D273" s="247" t="s">
        <v>153</v>
      </c>
      <c r="E273" s="248">
        <v>307.18419</v>
      </c>
      <c r="F273" s="249"/>
      <c r="G273" s="250">
        <f>ROUND(E273*F273,2)</f>
        <v>0</v>
      </c>
      <c r="H273" s="235"/>
      <c r="I273" s="234">
        <f>ROUND(E273*H273,2)</f>
        <v>0</v>
      </c>
      <c r="J273" s="235"/>
      <c r="K273" s="234">
        <f>ROUND(E273*J273,2)</f>
        <v>0</v>
      </c>
      <c r="L273" s="234">
        <v>15</v>
      </c>
      <c r="M273" s="234">
        <f>G273*(1+L273/100)</f>
        <v>0</v>
      </c>
      <c r="N273" s="234">
        <v>2.0000000000000002E-5</v>
      </c>
      <c r="O273" s="234">
        <f>ROUND(E273*N273,2)</f>
        <v>0.01</v>
      </c>
      <c r="P273" s="234">
        <v>0</v>
      </c>
      <c r="Q273" s="234">
        <f>ROUND(E273*P273,2)</f>
        <v>0</v>
      </c>
      <c r="R273" s="234"/>
      <c r="S273" s="234" t="s">
        <v>154</v>
      </c>
      <c r="T273" s="234" t="s">
        <v>155</v>
      </c>
      <c r="U273" s="234">
        <v>0.11</v>
      </c>
      <c r="V273" s="234">
        <f>ROUND(E273*U273,2)</f>
        <v>33.79</v>
      </c>
      <c r="W273" s="234"/>
      <c r="X273" s="234" t="s">
        <v>156</v>
      </c>
      <c r="Y273" s="214"/>
      <c r="Z273" s="214"/>
      <c r="AA273" s="214"/>
      <c r="AB273" s="214"/>
      <c r="AC273" s="214"/>
      <c r="AD273" s="214"/>
      <c r="AE273" s="214"/>
      <c r="AF273" s="214"/>
      <c r="AG273" s="214" t="s">
        <v>157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1" t="s">
        <v>451</v>
      </c>
      <c r="D274" s="236"/>
      <c r="E274" s="237"/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159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61" t="s">
        <v>452</v>
      </c>
      <c r="D275" s="236"/>
      <c r="E275" s="237">
        <v>307.18419</v>
      </c>
      <c r="F275" s="234"/>
      <c r="G275" s="234"/>
      <c r="H275" s="234"/>
      <c r="I275" s="234"/>
      <c r="J275" s="234"/>
      <c r="K275" s="234"/>
      <c r="L275" s="234"/>
      <c r="M275" s="234"/>
      <c r="N275" s="234"/>
      <c r="O275" s="234"/>
      <c r="P275" s="234"/>
      <c r="Q275" s="234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159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45">
        <v>56</v>
      </c>
      <c r="B276" s="246" t="s">
        <v>453</v>
      </c>
      <c r="C276" s="260" t="s">
        <v>454</v>
      </c>
      <c r="D276" s="247" t="s">
        <v>206</v>
      </c>
      <c r="E276" s="248">
        <v>25.98</v>
      </c>
      <c r="F276" s="249"/>
      <c r="G276" s="250">
        <f>ROUND(E276*F276,2)</f>
        <v>0</v>
      </c>
      <c r="H276" s="235"/>
      <c r="I276" s="234">
        <f>ROUND(E276*H276,2)</f>
        <v>0</v>
      </c>
      <c r="J276" s="235"/>
      <c r="K276" s="234">
        <f>ROUND(E276*J276,2)</f>
        <v>0</v>
      </c>
      <c r="L276" s="234">
        <v>15</v>
      </c>
      <c r="M276" s="234">
        <f>G276*(1+L276/100)</f>
        <v>0</v>
      </c>
      <c r="N276" s="234">
        <v>3.6999999999999999E-4</v>
      </c>
      <c r="O276" s="234">
        <f>ROUND(E276*N276,2)</f>
        <v>0.01</v>
      </c>
      <c r="P276" s="234">
        <v>0</v>
      </c>
      <c r="Q276" s="234">
        <f>ROUND(E276*P276,2)</f>
        <v>0</v>
      </c>
      <c r="R276" s="234"/>
      <c r="S276" s="234" t="s">
        <v>154</v>
      </c>
      <c r="T276" s="234" t="s">
        <v>155</v>
      </c>
      <c r="U276" s="234">
        <v>0.21360000000000001</v>
      </c>
      <c r="V276" s="234">
        <f>ROUND(E276*U276,2)</f>
        <v>5.55</v>
      </c>
      <c r="W276" s="234"/>
      <c r="X276" s="234" t="s">
        <v>156</v>
      </c>
      <c r="Y276" s="214"/>
      <c r="Z276" s="214"/>
      <c r="AA276" s="214"/>
      <c r="AB276" s="214"/>
      <c r="AC276" s="214"/>
      <c r="AD276" s="214"/>
      <c r="AE276" s="214"/>
      <c r="AF276" s="214"/>
      <c r="AG276" s="214" t="s">
        <v>157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1"/>
      <c r="B277" s="232"/>
      <c r="C277" s="261" t="s">
        <v>455</v>
      </c>
      <c r="D277" s="236"/>
      <c r="E277" s="237">
        <v>25.98</v>
      </c>
      <c r="F277" s="234"/>
      <c r="G277" s="234"/>
      <c r="H277" s="234"/>
      <c r="I277" s="234"/>
      <c r="J277" s="234"/>
      <c r="K277" s="234"/>
      <c r="L277" s="234"/>
      <c r="M277" s="234"/>
      <c r="N277" s="234"/>
      <c r="O277" s="234"/>
      <c r="P277" s="234"/>
      <c r="Q277" s="234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159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51">
        <v>57</v>
      </c>
      <c r="B278" s="252" t="s">
        <v>456</v>
      </c>
      <c r="C278" s="262" t="s">
        <v>457</v>
      </c>
      <c r="D278" s="253" t="s">
        <v>206</v>
      </c>
      <c r="E278" s="254">
        <v>25.98</v>
      </c>
      <c r="F278" s="255"/>
      <c r="G278" s="256">
        <f>ROUND(E278*F278,2)</f>
        <v>0</v>
      </c>
      <c r="H278" s="235"/>
      <c r="I278" s="234">
        <f>ROUND(E278*H278,2)</f>
        <v>0</v>
      </c>
      <c r="J278" s="235"/>
      <c r="K278" s="234">
        <f>ROUND(E278*J278,2)</f>
        <v>0</v>
      </c>
      <c r="L278" s="234">
        <v>15</v>
      </c>
      <c r="M278" s="234">
        <f>G278*(1+L278/100)</f>
        <v>0</v>
      </c>
      <c r="N278" s="234">
        <v>0</v>
      </c>
      <c r="O278" s="234">
        <f>ROUND(E278*N278,2)</f>
        <v>0</v>
      </c>
      <c r="P278" s="234">
        <v>0</v>
      </c>
      <c r="Q278" s="234">
        <f>ROUND(E278*P278,2)</f>
        <v>0</v>
      </c>
      <c r="R278" s="234"/>
      <c r="S278" s="234" t="s">
        <v>154</v>
      </c>
      <c r="T278" s="234" t="s">
        <v>155</v>
      </c>
      <c r="U278" s="234">
        <v>3.3300000000000003E-2</v>
      </c>
      <c r="V278" s="234">
        <f>ROUND(E278*U278,2)</f>
        <v>0.87</v>
      </c>
      <c r="W278" s="234"/>
      <c r="X278" s="234" t="s">
        <v>156</v>
      </c>
      <c r="Y278" s="214"/>
      <c r="Z278" s="214"/>
      <c r="AA278" s="214"/>
      <c r="AB278" s="214"/>
      <c r="AC278" s="214"/>
      <c r="AD278" s="214"/>
      <c r="AE278" s="214"/>
      <c r="AF278" s="214"/>
      <c r="AG278" s="214" t="s">
        <v>157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45">
        <v>58</v>
      </c>
      <c r="B279" s="246" t="s">
        <v>458</v>
      </c>
      <c r="C279" s="260" t="s">
        <v>459</v>
      </c>
      <c r="D279" s="247" t="s">
        <v>153</v>
      </c>
      <c r="E279" s="248">
        <v>25.98</v>
      </c>
      <c r="F279" s="249"/>
      <c r="G279" s="250">
        <f>ROUND(E279*F279,2)</f>
        <v>0</v>
      </c>
      <c r="H279" s="235"/>
      <c r="I279" s="234">
        <f>ROUND(E279*H279,2)</f>
        <v>0</v>
      </c>
      <c r="J279" s="235"/>
      <c r="K279" s="234">
        <f>ROUND(E279*J279,2)</f>
        <v>0</v>
      </c>
      <c r="L279" s="234">
        <v>15</v>
      </c>
      <c r="M279" s="234">
        <f>G279*(1+L279/100)</f>
        <v>0</v>
      </c>
      <c r="N279" s="234">
        <v>1.323E-2</v>
      </c>
      <c r="O279" s="234">
        <f>ROUND(E279*N279,2)</f>
        <v>0.34</v>
      </c>
      <c r="P279" s="234">
        <v>0</v>
      </c>
      <c r="Q279" s="234">
        <f>ROUND(E279*P279,2)</f>
        <v>0</v>
      </c>
      <c r="R279" s="234"/>
      <c r="S279" s="234" t="s">
        <v>154</v>
      </c>
      <c r="T279" s="234" t="s">
        <v>155</v>
      </c>
      <c r="U279" s="234">
        <v>0.85699999999999998</v>
      </c>
      <c r="V279" s="234">
        <f>ROUND(E279*U279,2)</f>
        <v>22.26</v>
      </c>
      <c r="W279" s="234"/>
      <c r="X279" s="234" t="s">
        <v>156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157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1" t="s">
        <v>460</v>
      </c>
      <c r="D280" s="236"/>
      <c r="E280" s="237"/>
      <c r="F280" s="234"/>
      <c r="G280" s="234"/>
      <c r="H280" s="234"/>
      <c r="I280" s="234"/>
      <c r="J280" s="234"/>
      <c r="K280" s="234"/>
      <c r="L280" s="234"/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159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61" t="s">
        <v>461</v>
      </c>
      <c r="D281" s="236"/>
      <c r="E281" s="237">
        <v>25.98</v>
      </c>
      <c r="F281" s="234"/>
      <c r="G281" s="234"/>
      <c r="H281" s="234"/>
      <c r="I281" s="234"/>
      <c r="J281" s="234"/>
      <c r="K281" s="234"/>
      <c r="L281" s="234"/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159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45">
        <v>59</v>
      </c>
      <c r="B282" s="246" t="s">
        <v>462</v>
      </c>
      <c r="C282" s="260" t="s">
        <v>463</v>
      </c>
      <c r="D282" s="247" t="s">
        <v>153</v>
      </c>
      <c r="E282" s="248">
        <v>35.106000000000002</v>
      </c>
      <c r="F282" s="249"/>
      <c r="G282" s="250">
        <f>ROUND(E282*F282,2)</f>
        <v>0</v>
      </c>
      <c r="H282" s="235"/>
      <c r="I282" s="234">
        <f>ROUND(E282*H282,2)</f>
        <v>0</v>
      </c>
      <c r="J282" s="235"/>
      <c r="K282" s="234">
        <f>ROUND(E282*J282,2)</f>
        <v>0</v>
      </c>
      <c r="L282" s="234">
        <v>15</v>
      </c>
      <c r="M282" s="234">
        <f>G282*(1+L282/100)</f>
        <v>0</v>
      </c>
      <c r="N282" s="234">
        <v>1.8950000000000002E-2</v>
      </c>
      <c r="O282" s="234">
        <f>ROUND(E282*N282,2)</f>
        <v>0.67</v>
      </c>
      <c r="P282" s="234">
        <v>0</v>
      </c>
      <c r="Q282" s="234">
        <f>ROUND(E282*P282,2)</f>
        <v>0</v>
      </c>
      <c r="R282" s="234"/>
      <c r="S282" s="234" t="s">
        <v>154</v>
      </c>
      <c r="T282" s="234" t="s">
        <v>155</v>
      </c>
      <c r="U282" s="234">
        <v>1.2558</v>
      </c>
      <c r="V282" s="234">
        <f>ROUND(E282*U282,2)</f>
        <v>44.09</v>
      </c>
      <c r="W282" s="234"/>
      <c r="X282" s="234" t="s">
        <v>156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157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61" t="s">
        <v>464</v>
      </c>
      <c r="D283" s="236"/>
      <c r="E283" s="237"/>
      <c r="F283" s="234"/>
      <c r="G283" s="234"/>
      <c r="H283" s="234"/>
      <c r="I283" s="234"/>
      <c r="J283" s="234"/>
      <c r="K283" s="234"/>
      <c r="L283" s="234"/>
      <c r="M283" s="234"/>
      <c r="N283" s="234"/>
      <c r="O283" s="234"/>
      <c r="P283" s="234"/>
      <c r="Q283" s="234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159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1" t="s">
        <v>465</v>
      </c>
      <c r="D284" s="236"/>
      <c r="E284" s="237">
        <v>13.202999999999999</v>
      </c>
      <c r="F284" s="234"/>
      <c r="G284" s="234"/>
      <c r="H284" s="234"/>
      <c r="I284" s="234"/>
      <c r="J284" s="234"/>
      <c r="K284" s="234"/>
      <c r="L284" s="234"/>
      <c r="M284" s="234"/>
      <c r="N284" s="234"/>
      <c r="O284" s="234"/>
      <c r="P284" s="234"/>
      <c r="Q284" s="234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159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1"/>
      <c r="B285" s="232"/>
      <c r="C285" s="261" t="s">
        <v>466</v>
      </c>
      <c r="D285" s="236"/>
      <c r="E285" s="237">
        <v>6.7859999999999996</v>
      </c>
      <c r="F285" s="234"/>
      <c r="G285" s="234"/>
      <c r="H285" s="234"/>
      <c r="I285" s="234"/>
      <c r="J285" s="234"/>
      <c r="K285" s="234"/>
      <c r="L285" s="234"/>
      <c r="M285" s="234"/>
      <c r="N285" s="234"/>
      <c r="O285" s="234"/>
      <c r="P285" s="234"/>
      <c r="Q285" s="234"/>
      <c r="R285" s="234"/>
      <c r="S285" s="234"/>
      <c r="T285" s="234"/>
      <c r="U285" s="234"/>
      <c r="V285" s="234"/>
      <c r="W285" s="234"/>
      <c r="X285" s="23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159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31"/>
      <c r="B286" s="232"/>
      <c r="C286" s="261" t="s">
        <v>467</v>
      </c>
      <c r="D286" s="236"/>
      <c r="E286" s="237">
        <v>9.048</v>
      </c>
      <c r="F286" s="234"/>
      <c r="G286" s="234"/>
      <c r="H286" s="234"/>
      <c r="I286" s="234"/>
      <c r="J286" s="234"/>
      <c r="K286" s="234"/>
      <c r="L286" s="234"/>
      <c r="M286" s="234"/>
      <c r="N286" s="234"/>
      <c r="O286" s="234"/>
      <c r="P286" s="234"/>
      <c r="Q286" s="234"/>
      <c r="R286" s="234"/>
      <c r="S286" s="234"/>
      <c r="T286" s="234"/>
      <c r="U286" s="234"/>
      <c r="V286" s="234"/>
      <c r="W286" s="234"/>
      <c r="X286" s="23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159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1" t="s">
        <v>468</v>
      </c>
      <c r="D287" s="236"/>
      <c r="E287" s="237">
        <v>6.3570000000000002</v>
      </c>
      <c r="F287" s="234"/>
      <c r="G287" s="234"/>
      <c r="H287" s="234"/>
      <c r="I287" s="234"/>
      <c r="J287" s="234"/>
      <c r="K287" s="234"/>
      <c r="L287" s="234"/>
      <c r="M287" s="234"/>
      <c r="N287" s="234"/>
      <c r="O287" s="234"/>
      <c r="P287" s="234"/>
      <c r="Q287" s="234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159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1"/>
      <c r="B288" s="232"/>
      <c r="C288" s="261" t="s">
        <v>469</v>
      </c>
      <c r="D288" s="236"/>
      <c r="E288" s="237">
        <v>-0.28799999999999998</v>
      </c>
      <c r="F288" s="234"/>
      <c r="G288" s="234"/>
      <c r="H288" s="234"/>
      <c r="I288" s="234"/>
      <c r="J288" s="234"/>
      <c r="K288" s="234"/>
      <c r="L288" s="234"/>
      <c r="M288" s="234"/>
      <c r="N288" s="234"/>
      <c r="O288" s="234"/>
      <c r="P288" s="234"/>
      <c r="Q288" s="234"/>
      <c r="R288" s="234"/>
      <c r="S288" s="234"/>
      <c r="T288" s="234"/>
      <c r="U288" s="234"/>
      <c r="V288" s="234"/>
      <c r="W288" s="234"/>
      <c r="X288" s="23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159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ht="22.5" outlineLevel="1" x14ac:dyDescent="0.2">
      <c r="A289" s="245">
        <v>60</v>
      </c>
      <c r="B289" s="246" t="s">
        <v>470</v>
      </c>
      <c r="C289" s="260" t="s">
        <v>471</v>
      </c>
      <c r="D289" s="247" t="s">
        <v>153</v>
      </c>
      <c r="E289" s="248">
        <v>0.158</v>
      </c>
      <c r="F289" s="249"/>
      <c r="G289" s="250">
        <f>ROUND(E289*F289,2)</f>
        <v>0</v>
      </c>
      <c r="H289" s="235"/>
      <c r="I289" s="234">
        <f>ROUND(E289*H289,2)</f>
        <v>0</v>
      </c>
      <c r="J289" s="235"/>
      <c r="K289" s="234">
        <f>ROUND(E289*J289,2)</f>
        <v>0</v>
      </c>
      <c r="L289" s="234">
        <v>15</v>
      </c>
      <c r="M289" s="234">
        <f>G289*(1+L289/100)</f>
        <v>0</v>
      </c>
      <c r="N289" s="234">
        <v>1.567E-2</v>
      </c>
      <c r="O289" s="234">
        <f>ROUND(E289*N289,2)</f>
        <v>0</v>
      </c>
      <c r="P289" s="234">
        <v>0</v>
      </c>
      <c r="Q289" s="234">
        <f>ROUND(E289*P289,2)</f>
        <v>0</v>
      </c>
      <c r="R289" s="234"/>
      <c r="S289" s="234" t="s">
        <v>253</v>
      </c>
      <c r="T289" s="234" t="s">
        <v>155</v>
      </c>
      <c r="U289" s="234">
        <v>1.2558</v>
      </c>
      <c r="V289" s="234">
        <f>ROUND(E289*U289,2)</f>
        <v>0.2</v>
      </c>
      <c r="W289" s="234"/>
      <c r="X289" s="234" t="s">
        <v>156</v>
      </c>
      <c r="Y289" s="214"/>
      <c r="Z289" s="214"/>
      <c r="AA289" s="214"/>
      <c r="AB289" s="214"/>
      <c r="AC289" s="214"/>
      <c r="AD289" s="214"/>
      <c r="AE289" s="214"/>
      <c r="AF289" s="214"/>
      <c r="AG289" s="214" t="s">
        <v>157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1" t="s">
        <v>472</v>
      </c>
      <c r="D290" s="236"/>
      <c r="E290" s="237"/>
      <c r="F290" s="234"/>
      <c r="G290" s="234"/>
      <c r="H290" s="234"/>
      <c r="I290" s="234"/>
      <c r="J290" s="234"/>
      <c r="K290" s="234"/>
      <c r="L290" s="234"/>
      <c r="M290" s="234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159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1" t="s">
        <v>473</v>
      </c>
      <c r="D291" s="236"/>
      <c r="E291" s="237">
        <v>0.158</v>
      </c>
      <c r="F291" s="234"/>
      <c r="G291" s="234"/>
      <c r="H291" s="234"/>
      <c r="I291" s="234"/>
      <c r="J291" s="234"/>
      <c r="K291" s="234"/>
      <c r="L291" s="234"/>
      <c r="M291" s="234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159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45">
        <v>61</v>
      </c>
      <c r="B292" s="246" t="s">
        <v>474</v>
      </c>
      <c r="C292" s="260" t="s">
        <v>475</v>
      </c>
      <c r="D292" s="247" t="s">
        <v>153</v>
      </c>
      <c r="E292" s="248">
        <v>253.47789</v>
      </c>
      <c r="F292" s="249"/>
      <c r="G292" s="250">
        <f>ROUND(E292*F292,2)</f>
        <v>0</v>
      </c>
      <c r="H292" s="235"/>
      <c r="I292" s="234">
        <f>ROUND(E292*H292,2)</f>
        <v>0</v>
      </c>
      <c r="J292" s="235"/>
      <c r="K292" s="234">
        <f>ROUND(E292*J292,2)</f>
        <v>0</v>
      </c>
      <c r="L292" s="234">
        <v>15</v>
      </c>
      <c r="M292" s="234">
        <f>G292*(1+L292/100)</f>
        <v>0</v>
      </c>
      <c r="N292" s="234">
        <v>1.391E-2</v>
      </c>
      <c r="O292" s="234">
        <f>ROUND(E292*N292,2)</f>
        <v>3.53</v>
      </c>
      <c r="P292" s="234">
        <v>0</v>
      </c>
      <c r="Q292" s="234">
        <f>ROUND(E292*P292,2)</f>
        <v>0</v>
      </c>
      <c r="R292" s="234"/>
      <c r="S292" s="234" t="s">
        <v>154</v>
      </c>
      <c r="T292" s="234" t="s">
        <v>155</v>
      </c>
      <c r="U292" s="234">
        <v>1.2558</v>
      </c>
      <c r="V292" s="234">
        <f>ROUND(E292*U292,2)</f>
        <v>318.32</v>
      </c>
      <c r="W292" s="234"/>
      <c r="X292" s="234" t="s">
        <v>156</v>
      </c>
      <c r="Y292" s="214"/>
      <c r="Z292" s="214"/>
      <c r="AA292" s="214"/>
      <c r="AB292" s="214"/>
      <c r="AC292" s="214"/>
      <c r="AD292" s="214"/>
      <c r="AE292" s="214"/>
      <c r="AF292" s="214"/>
      <c r="AG292" s="214" t="s">
        <v>157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1" t="s">
        <v>476</v>
      </c>
      <c r="D293" s="236"/>
      <c r="E293" s="237">
        <v>242.613</v>
      </c>
      <c r="F293" s="234"/>
      <c r="G293" s="234"/>
      <c r="H293" s="234"/>
      <c r="I293" s="234"/>
      <c r="J293" s="234"/>
      <c r="K293" s="234"/>
      <c r="L293" s="234"/>
      <c r="M293" s="234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159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1" t="s">
        <v>477</v>
      </c>
      <c r="D294" s="236"/>
      <c r="E294" s="237">
        <v>33.511000000000003</v>
      </c>
      <c r="F294" s="234"/>
      <c r="G294" s="234"/>
      <c r="H294" s="234"/>
      <c r="I294" s="234"/>
      <c r="J294" s="234"/>
      <c r="K294" s="234"/>
      <c r="L294" s="234"/>
      <c r="M294" s="234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159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1" t="s">
        <v>478</v>
      </c>
      <c r="D295" s="236"/>
      <c r="E295" s="237">
        <v>42.192</v>
      </c>
      <c r="F295" s="234"/>
      <c r="G295" s="234"/>
      <c r="H295" s="234"/>
      <c r="I295" s="234"/>
      <c r="J295" s="234"/>
      <c r="K295" s="234"/>
      <c r="L295" s="234"/>
      <c r="M295" s="234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159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1" t="s">
        <v>479</v>
      </c>
      <c r="D296" s="236"/>
      <c r="E296" s="237">
        <v>-64.83811</v>
      </c>
      <c r="F296" s="234"/>
      <c r="G296" s="234"/>
      <c r="H296" s="234"/>
      <c r="I296" s="234"/>
      <c r="J296" s="234"/>
      <c r="K296" s="234"/>
      <c r="L296" s="234"/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159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ht="22.5" outlineLevel="1" x14ac:dyDescent="0.2">
      <c r="A297" s="245">
        <v>62</v>
      </c>
      <c r="B297" s="246" t="s">
        <v>480</v>
      </c>
      <c r="C297" s="260" t="s">
        <v>481</v>
      </c>
      <c r="D297" s="247" t="s">
        <v>153</v>
      </c>
      <c r="E297" s="248">
        <v>8.0223999999999993</v>
      </c>
      <c r="F297" s="249"/>
      <c r="G297" s="250">
        <f>ROUND(E297*F297,2)</f>
        <v>0</v>
      </c>
      <c r="H297" s="235"/>
      <c r="I297" s="234">
        <f>ROUND(E297*H297,2)</f>
        <v>0</v>
      </c>
      <c r="J297" s="235"/>
      <c r="K297" s="234">
        <f>ROUND(E297*J297,2)</f>
        <v>0</v>
      </c>
      <c r="L297" s="234">
        <v>15</v>
      </c>
      <c r="M297" s="234">
        <f>G297*(1+L297/100)</f>
        <v>0</v>
      </c>
      <c r="N297" s="234">
        <v>1.2999999999999999E-2</v>
      </c>
      <c r="O297" s="234">
        <f>ROUND(E297*N297,2)</f>
        <v>0.1</v>
      </c>
      <c r="P297" s="234">
        <v>0</v>
      </c>
      <c r="Q297" s="234">
        <f>ROUND(E297*P297,2)</f>
        <v>0</v>
      </c>
      <c r="R297" s="234"/>
      <c r="S297" s="234" t="s">
        <v>154</v>
      </c>
      <c r="T297" s="234" t="s">
        <v>155</v>
      </c>
      <c r="U297" s="234">
        <v>2.9020000000000001</v>
      </c>
      <c r="V297" s="234">
        <f>ROUND(E297*U297,2)</f>
        <v>23.28</v>
      </c>
      <c r="W297" s="234"/>
      <c r="X297" s="234" t="s">
        <v>156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157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ht="33.75" outlineLevel="1" x14ac:dyDescent="0.2">
      <c r="A298" s="231"/>
      <c r="B298" s="232"/>
      <c r="C298" s="261" t="s">
        <v>482</v>
      </c>
      <c r="D298" s="236"/>
      <c r="E298" s="237">
        <v>4.0994000000000002</v>
      </c>
      <c r="F298" s="234"/>
      <c r="G298" s="234"/>
      <c r="H298" s="234"/>
      <c r="I298" s="234"/>
      <c r="J298" s="234"/>
      <c r="K298" s="234"/>
      <c r="L298" s="234"/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159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22.5" outlineLevel="1" x14ac:dyDescent="0.2">
      <c r="A299" s="231"/>
      <c r="B299" s="232"/>
      <c r="C299" s="261" t="s">
        <v>483</v>
      </c>
      <c r="D299" s="236"/>
      <c r="E299" s="237">
        <v>3.923</v>
      </c>
      <c r="F299" s="234"/>
      <c r="G299" s="234"/>
      <c r="H299" s="234"/>
      <c r="I299" s="234"/>
      <c r="J299" s="234"/>
      <c r="K299" s="234"/>
      <c r="L299" s="234"/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159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45">
        <v>63</v>
      </c>
      <c r="B300" s="246" t="s">
        <v>484</v>
      </c>
      <c r="C300" s="260" t="s">
        <v>485</v>
      </c>
      <c r="D300" s="247" t="s">
        <v>153</v>
      </c>
      <c r="E300" s="248">
        <v>6.3689999999999998</v>
      </c>
      <c r="F300" s="249"/>
      <c r="G300" s="250">
        <f>ROUND(E300*F300,2)</f>
        <v>0</v>
      </c>
      <c r="H300" s="235"/>
      <c r="I300" s="234">
        <f>ROUND(E300*H300,2)</f>
        <v>0</v>
      </c>
      <c r="J300" s="235"/>
      <c r="K300" s="234">
        <f>ROUND(E300*J300,2)</f>
        <v>0</v>
      </c>
      <c r="L300" s="234">
        <v>15</v>
      </c>
      <c r="M300" s="234">
        <f>G300*(1+L300/100)</f>
        <v>0</v>
      </c>
      <c r="N300" s="234">
        <v>9.6399999999999993E-3</v>
      </c>
      <c r="O300" s="234">
        <f>ROUND(E300*N300,2)</f>
        <v>0.06</v>
      </c>
      <c r="P300" s="234">
        <v>0</v>
      </c>
      <c r="Q300" s="234">
        <f>ROUND(E300*P300,2)</f>
        <v>0</v>
      </c>
      <c r="R300" s="234"/>
      <c r="S300" s="234" t="s">
        <v>154</v>
      </c>
      <c r="T300" s="234" t="s">
        <v>155</v>
      </c>
      <c r="U300" s="234">
        <v>1.5620000000000001</v>
      </c>
      <c r="V300" s="234">
        <f>ROUND(E300*U300,2)</f>
        <v>9.9499999999999993</v>
      </c>
      <c r="W300" s="234"/>
      <c r="X300" s="234" t="s">
        <v>156</v>
      </c>
      <c r="Y300" s="214"/>
      <c r="Z300" s="214"/>
      <c r="AA300" s="214"/>
      <c r="AB300" s="214"/>
      <c r="AC300" s="214"/>
      <c r="AD300" s="214"/>
      <c r="AE300" s="214"/>
      <c r="AF300" s="214"/>
      <c r="AG300" s="214" t="s">
        <v>157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61" t="s">
        <v>486</v>
      </c>
      <c r="D301" s="236"/>
      <c r="E301" s="237">
        <v>6.3689999999999998</v>
      </c>
      <c r="F301" s="234"/>
      <c r="G301" s="234"/>
      <c r="H301" s="234"/>
      <c r="I301" s="234"/>
      <c r="J301" s="234"/>
      <c r="K301" s="234"/>
      <c r="L301" s="234"/>
      <c r="M301" s="234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159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ht="22.5" outlineLevel="1" x14ac:dyDescent="0.2">
      <c r="A302" s="245">
        <v>64</v>
      </c>
      <c r="B302" s="246" t="s">
        <v>487</v>
      </c>
      <c r="C302" s="260" t="s">
        <v>488</v>
      </c>
      <c r="D302" s="247" t="s">
        <v>153</v>
      </c>
      <c r="E302" s="248">
        <v>23.600300000000001</v>
      </c>
      <c r="F302" s="249"/>
      <c r="G302" s="250">
        <f>ROUND(E302*F302,2)</f>
        <v>0</v>
      </c>
      <c r="H302" s="235"/>
      <c r="I302" s="234">
        <f>ROUND(E302*H302,2)</f>
        <v>0</v>
      </c>
      <c r="J302" s="235"/>
      <c r="K302" s="234">
        <f>ROUND(E302*J302,2)</f>
        <v>0</v>
      </c>
      <c r="L302" s="234">
        <v>15</v>
      </c>
      <c r="M302" s="234">
        <f>G302*(1+L302/100)</f>
        <v>0</v>
      </c>
      <c r="N302" s="234">
        <v>1.477E-2</v>
      </c>
      <c r="O302" s="234">
        <f>ROUND(E302*N302,2)</f>
        <v>0.35</v>
      </c>
      <c r="P302" s="234">
        <v>0</v>
      </c>
      <c r="Q302" s="234">
        <f>ROUND(E302*P302,2)</f>
        <v>0</v>
      </c>
      <c r="R302" s="234"/>
      <c r="S302" s="234" t="s">
        <v>253</v>
      </c>
      <c r="T302" s="234" t="s">
        <v>155</v>
      </c>
      <c r="U302" s="234">
        <v>1.2558</v>
      </c>
      <c r="V302" s="234">
        <f>ROUND(E302*U302,2)</f>
        <v>29.64</v>
      </c>
      <c r="W302" s="234"/>
      <c r="X302" s="234" t="s">
        <v>156</v>
      </c>
      <c r="Y302" s="214"/>
      <c r="Z302" s="214"/>
      <c r="AA302" s="214"/>
      <c r="AB302" s="214"/>
      <c r="AC302" s="214"/>
      <c r="AD302" s="214"/>
      <c r="AE302" s="214"/>
      <c r="AF302" s="214"/>
      <c r="AG302" s="214" t="s">
        <v>157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1"/>
      <c r="B303" s="232"/>
      <c r="C303" s="261" t="s">
        <v>489</v>
      </c>
      <c r="D303" s="236"/>
      <c r="E303" s="237"/>
      <c r="F303" s="234"/>
      <c r="G303" s="234"/>
      <c r="H303" s="234"/>
      <c r="I303" s="234"/>
      <c r="J303" s="234"/>
      <c r="K303" s="234"/>
      <c r="L303" s="234"/>
      <c r="M303" s="234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159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31"/>
      <c r="B304" s="232"/>
      <c r="C304" s="261" t="s">
        <v>490</v>
      </c>
      <c r="D304" s="236"/>
      <c r="E304" s="237">
        <v>23.600300000000001</v>
      </c>
      <c r="F304" s="234"/>
      <c r="G304" s="234"/>
      <c r="H304" s="234"/>
      <c r="I304" s="234"/>
      <c r="J304" s="234"/>
      <c r="K304" s="234"/>
      <c r="L304" s="234"/>
      <c r="M304" s="234"/>
      <c r="N304" s="234"/>
      <c r="O304" s="234"/>
      <c r="P304" s="234"/>
      <c r="Q304" s="234"/>
      <c r="R304" s="234"/>
      <c r="S304" s="234"/>
      <c r="T304" s="234"/>
      <c r="U304" s="234"/>
      <c r="V304" s="234"/>
      <c r="W304" s="234"/>
      <c r="X304" s="234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159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ht="22.5" outlineLevel="1" x14ac:dyDescent="0.2">
      <c r="A305" s="245">
        <v>65</v>
      </c>
      <c r="B305" s="246" t="s">
        <v>491</v>
      </c>
      <c r="C305" s="260" t="s">
        <v>492</v>
      </c>
      <c r="D305" s="247" t="s">
        <v>206</v>
      </c>
      <c r="E305" s="248">
        <v>81.293999999999997</v>
      </c>
      <c r="F305" s="249"/>
      <c r="G305" s="250">
        <f>ROUND(E305*F305,2)</f>
        <v>0</v>
      </c>
      <c r="H305" s="235"/>
      <c r="I305" s="234">
        <f>ROUND(E305*H305,2)</f>
        <v>0</v>
      </c>
      <c r="J305" s="235"/>
      <c r="K305" s="234">
        <f>ROUND(E305*J305,2)</f>
        <v>0</v>
      </c>
      <c r="L305" s="234">
        <v>15</v>
      </c>
      <c r="M305" s="234">
        <f>G305*(1+L305/100)</f>
        <v>0</v>
      </c>
      <c r="N305" s="234">
        <v>1.4999999999999999E-4</v>
      </c>
      <c r="O305" s="234">
        <f>ROUND(E305*N305,2)</f>
        <v>0.01</v>
      </c>
      <c r="P305" s="234">
        <v>0</v>
      </c>
      <c r="Q305" s="234">
        <f>ROUND(E305*P305,2)</f>
        <v>0</v>
      </c>
      <c r="R305" s="234"/>
      <c r="S305" s="234" t="s">
        <v>154</v>
      </c>
      <c r="T305" s="234" t="s">
        <v>155</v>
      </c>
      <c r="U305" s="234">
        <v>0.06</v>
      </c>
      <c r="V305" s="234">
        <f>ROUND(E305*U305,2)</f>
        <v>4.88</v>
      </c>
      <c r="W305" s="234"/>
      <c r="X305" s="234" t="s">
        <v>156</v>
      </c>
      <c r="Y305" s="214"/>
      <c r="Z305" s="214"/>
      <c r="AA305" s="214"/>
      <c r="AB305" s="214"/>
      <c r="AC305" s="214"/>
      <c r="AD305" s="214"/>
      <c r="AE305" s="214"/>
      <c r="AF305" s="214"/>
      <c r="AG305" s="214" t="s">
        <v>157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1" t="s">
        <v>493</v>
      </c>
      <c r="D306" s="236"/>
      <c r="E306" s="237"/>
      <c r="F306" s="234"/>
      <c r="G306" s="234"/>
      <c r="H306" s="234"/>
      <c r="I306" s="234"/>
      <c r="J306" s="234"/>
      <c r="K306" s="234"/>
      <c r="L306" s="234"/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159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ht="22.5" outlineLevel="1" x14ac:dyDescent="0.2">
      <c r="A307" s="231"/>
      <c r="B307" s="232"/>
      <c r="C307" s="261" t="s">
        <v>494</v>
      </c>
      <c r="D307" s="236"/>
      <c r="E307" s="237">
        <v>41.024000000000001</v>
      </c>
      <c r="F307" s="234"/>
      <c r="G307" s="234"/>
      <c r="H307" s="234"/>
      <c r="I307" s="234"/>
      <c r="J307" s="234"/>
      <c r="K307" s="234"/>
      <c r="L307" s="234"/>
      <c r="M307" s="234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159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ht="22.5" outlineLevel="1" x14ac:dyDescent="0.2">
      <c r="A308" s="231"/>
      <c r="B308" s="232"/>
      <c r="C308" s="261" t="s">
        <v>495</v>
      </c>
      <c r="D308" s="236"/>
      <c r="E308" s="237">
        <v>40.270000000000003</v>
      </c>
      <c r="F308" s="234"/>
      <c r="G308" s="234"/>
      <c r="H308" s="234"/>
      <c r="I308" s="234"/>
      <c r="J308" s="234"/>
      <c r="K308" s="234"/>
      <c r="L308" s="234"/>
      <c r="M308" s="234"/>
      <c r="N308" s="234"/>
      <c r="O308" s="234"/>
      <c r="P308" s="234"/>
      <c r="Q308" s="234"/>
      <c r="R308" s="234"/>
      <c r="S308" s="234"/>
      <c r="T308" s="234"/>
      <c r="U308" s="234"/>
      <c r="V308" s="234"/>
      <c r="W308" s="234"/>
      <c r="X308" s="234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159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45">
        <v>66</v>
      </c>
      <c r="B309" s="246" t="s">
        <v>496</v>
      </c>
      <c r="C309" s="260" t="s">
        <v>497</v>
      </c>
      <c r="D309" s="247" t="s">
        <v>206</v>
      </c>
      <c r="E309" s="248">
        <v>6.13</v>
      </c>
      <c r="F309" s="249"/>
      <c r="G309" s="250">
        <f>ROUND(E309*F309,2)</f>
        <v>0</v>
      </c>
      <c r="H309" s="235"/>
      <c r="I309" s="234">
        <f>ROUND(E309*H309,2)</f>
        <v>0</v>
      </c>
      <c r="J309" s="235"/>
      <c r="K309" s="234">
        <f>ROUND(E309*J309,2)</f>
        <v>0</v>
      </c>
      <c r="L309" s="234">
        <v>15</v>
      </c>
      <c r="M309" s="234">
        <f>G309*(1+L309/100)</f>
        <v>0</v>
      </c>
      <c r="N309" s="234">
        <v>0</v>
      </c>
      <c r="O309" s="234">
        <f>ROUND(E309*N309,2)</f>
        <v>0</v>
      </c>
      <c r="P309" s="234">
        <v>0</v>
      </c>
      <c r="Q309" s="234">
        <f>ROUND(E309*P309,2)</f>
        <v>0</v>
      </c>
      <c r="R309" s="234"/>
      <c r="S309" s="234" t="s">
        <v>154</v>
      </c>
      <c r="T309" s="234" t="s">
        <v>155</v>
      </c>
      <c r="U309" s="234">
        <v>0.16</v>
      </c>
      <c r="V309" s="234">
        <f>ROUND(E309*U309,2)</f>
        <v>0.98</v>
      </c>
      <c r="W309" s="234"/>
      <c r="X309" s="234" t="s">
        <v>156</v>
      </c>
      <c r="Y309" s="214"/>
      <c r="Z309" s="214"/>
      <c r="AA309" s="214"/>
      <c r="AB309" s="214"/>
      <c r="AC309" s="214"/>
      <c r="AD309" s="214"/>
      <c r="AE309" s="214"/>
      <c r="AF309" s="214"/>
      <c r="AG309" s="214" t="s">
        <v>157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31"/>
      <c r="B310" s="232"/>
      <c r="C310" s="261" t="s">
        <v>498</v>
      </c>
      <c r="D310" s="236"/>
      <c r="E310" s="237">
        <v>6.13</v>
      </c>
      <c r="F310" s="234"/>
      <c r="G310" s="234"/>
      <c r="H310" s="234"/>
      <c r="I310" s="234"/>
      <c r="J310" s="234"/>
      <c r="K310" s="234"/>
      <c r="L310" s="234"/>
      <c r="M310" s="234"/>
      <c r="N310" s="234"/>
      <c r="O310" s="234"/>
      <c r="P310" s="234"/>
      <c r="Q310" s="234"/>
      <c r="R310" s="234"/>
      <c r="S310" s="234"/>
      <c r="T310" s="234"/>
      <c r="U310" s="234"/>
      <c r="V310" s="234"/>
      <c r="W310" s="234"/>
      <c r="X310" s="23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159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45">
        <v>67</v>
      </c>
      <c r="B311" s="246" t="s">
        <v>499</v>
      </c>
      <c r="C311" s="260" t="s">
        <v>500</v>
      </c>
      <c r="D311" s="247" t="s">
        <v>206</v>
      </c>
      <c r="E311" s="248">
        <v>6.7430000000000003</v>
      </c>
      <c r="F311" s="249"/>
      <c r="G311" s="250">
        <f>ROUND(E311*F311,2)</f>
        <v>0</v>
      </c>
      <c r="H311" s="235"/>
      <c r="I311" s="234">
        <f>ROUND(E311*H311,2)</f>
        <v>0</v>
      </c>
      <c r="J311" s="235"/>
      <c r="K311" s="234">
        <f>ROUND(E311*J311,2)</f>
        <v>0</v>
      </c>
      <c r="L311" s="234">
        <v>15</v>
      </c>
      <c r="M311" s="234">
        <f>G311*(1+L311/100)</f>
        <v>0</v>
      </c>
      <c r="N311" s="234">
        <v>5.0000000000000001E-4</v>
      </c>
      <c r="O311" s="234">
        <f>ROUND(E311*N311,2)</f>
        <v>0</v>
      </c>
      <c r="P311" s="234">
        <v>0</v>
      </c>
      <c r="Q311" s="234">
        <f>ROUND(E311*P311,2)</f>
        <v>0</v>
      </c>
      <c r="R311" s="234" t="s">
        <v>180</v>
      </c>
      <c r="S311" s="234" t="s">
        <v>154</v>
      </c>
      <c r="T311" s="234" t="s">
        <v>155</v>
      </c>
      <c r="U311" s="234">
        <v>0</v>
      </c>
      <c r="V311" s="234">
        <f>ROUND(E311*U311,2)</f>
        <v>0</v>
      </c>
      <c r="W311" s="234"/>
      <c r="X311" s="234" t="s">
        <v>181</v>
      </c>
      <c r="Y311" s="214"/>
      <c r="Z311" s="214"/>
      <c r="AA311" s="214"/>
      <c r="AB311" s="214"/>
      <c r="AC311" s="214"/>
      <c r="AD311" s="214"/>
      <c r="AE311" s="214"/>
      <c r="AF311" s="214"/>
      <c r="AG311" s="214" t="s">
        <v>182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1"/>
      <c r="B312" s="232"/>
      <c r="C312" s="261" t="s">
        <v>501</v>
      </c>
      <c r="D312" s="236"/>
      <c r="E312" s="237"/>
      <c r="F312" s="234"/>
      <c r="G312" s="234"/>
      <c r="H312" s="234"/>
      <c r="I312" s="234"/>
      <c r="J312" s="234"/>
      <c r="K312" s="234"/>
      <c r="L312" s="234"/>
      <c r="M312" s="234"/>
      <c r="N312" s="234"/>
      <c r="O312" s="234"/>
      <c r="P312" s="234"/>
      <c r="Q312" s="234"/>
      <c r="R312" s="234"/>
      <c r="S312" s="234"/>
      <c r="T312" s="234"/>
      <c r="U312" s="234"/>
      <c r="V312" s="234"/>
      <c r="W312" s="234"/>
      <c r="X312" s="234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159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/>
      <c r="B313" s="232"/>
      <c r="C313" s="261" t="s">
        <v>502</v>
      </c>
      <c r="D313" s="236"/>
      <c r="E313" s="237">
        <v>6.7430000000000003</v>
      </c>
      <c r="F313" s="234"/>
      <c r="G313" s="234"/>
      <c r="H313" s="234"/>
      <c r="I313" s="234"/>
      <c r="J313" s="234"/>
      <c r="K313" s="234"/>
      <c r="L313" s="234"/>
      <c r="M313" s="234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159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x14ac:dyDescent="0.2">
      <c r="A314" s="239" t="s">
        <v>149</v>
      </c>
      <c r="B314" s="240" t="s">
        <v>69</v>
      </c>
      <c r="C314" s="259" t="s">
        <v>70</v>
      </c>
      <c r="D314" s="241"/>
      <c r="E314" s="242"/>
      <c r="F314" s="243"/>
      <c r="G314" s="244">
        <f>SUMIF(AG315:AG340,"&lt;&gt;NOR",G315:G340)</f>
        <v>0</v>
      </c>
      <c r="H314" s="238"/>
      <c r="I314" s="238">
        <f>SUM(I315:I340)</f>
        <v>0</v>
      </c>
      <c r="J314" s="238"/>
      <c r="K314" s="238">
        <f>SUM(K315:K340)</f>
        <v>0</v>
      </c>
      <c r="L314" s="238"/>
      <c r="M314" s="238">
        <f>SUM(M315:M340)</f>
        <v>0</v>
      </c>
      <c r="N314" s="238"/>
      <c r="O314" s="238">
        <f>SUM(O315:O340)</f>
        <v>1.01</v>
      </c>
      <c r="P314" s="238"/>
      <c r="Q314" s="238">
        <f>SUM(Q315:Q340)</f>
        <v>0</v>
      </c>
      <c r="R314" s="238"/>
      <c r="S314" s="238"/>
      <c r="T314" s="238"/>
      <c r="U314" s="238"/>
      <c r="V314" s="238">
        <f>SUM(V315:V340)</f>
        <v>60.11999999999999</v>
      </c>
      <c r="W314" s="238"/>
      <c r="X314" s="238"/>
      <c r="AG314" t="s">
        <v>150</v>
      </c>
    </row>
    <row r="315" spans="1:60" ht="22.5" outlineLevel="1" x14ac:dyDescent="0.2">
      <c r="A315" s="245">
        <v>68</v>
      </c>
      <c r="B315" s="246" t="s">
        <v>503</v>
      </c>
      <c r="C315" s="260" t="s">
        <v>504</v>
      </c>
      <c r="D315" s="247" t="s">
        <v>240</v>
      </c>
      <c r="E315" s="248">
        <v>6</v>
      </c>
      <c r="F315" s="249"/>
      <c r="G315" s="250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15</v>
      </c>
      <c r="M315" s="234">
        <f>G315*(1+L315/100)</f>
        <v>0</v>
      </c>
      <c r="N315" s="234">
        <v>3.0269999999999998E-2</v>
      </c>
      <c r="O315" s="234">
        <f>ROUND(E315*N315,2)</f>
        <v>0.18</v>
      </c>
      <c r="P315" s="234">
        <v>0</v>
      </c>
      <c r="Q315" s="234">
        <f>ROUND(E315*P315,2)</f>
        <v>0</v>
      </c>
      <c r="R315" s="234"/>
      <c r="S315" s="234" t="s">
        <v>154</v>
      </c>
      <c r="T315" s="234" t="s">
        <v>155</v>
      </c>
      <c r="U315" s="234">
        <v>1.86</v>
      </c>
      <c r="V315" s="234">
        <f>ROUND(E315*U315,2)</f>
        <v>11.16</v>
      </c>
      <c r="W315" s="234"/>
      <c r="X315" s="234" t="s">
        <v>156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157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1" t="s">
        <v>505</v>
      </c>
      <c r="D316" s="236"/>
      <c r="E316" s="237">
        <v>2</v>
      </c>
      <c r="F316" s="234"/>
      <c r="G316" s="234"/>
      <c r="H316" s="234"/>
      <c r="I316" s="234"/>
      <c r="J316" s="234"/>
      <c r="K316" s="234"/>
      <c r="L316" s="234"/>
      <c r="M316" s="234"/>
      <c r="N316" s="234"/>
      <c r="O316" s="234"/>
      <c r="P316" s="234"/>
      <c r="Q316" s="234"/>
      <c r="R316" s="234"/>
      <c r="S316" s="234"/>
      <c r="T316" s="234"/>
      <c r="U316" s="234"/>
      <c r="V316" s="234"/>
      <c r="W316" s="234"/>
      <c r="X316" s="23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159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61" t="s">
        <v>506</v>
      </c>
      <c r="D317" s="236"/>
      <c r="E317" s="237">
        <v>4</v>
      </c>
      <c r="F317" s="234"/>
      <c r="G317" s="234"/>
      <c r="H317" s="234"/>
      <c r="I317" s="234"/>
      <c r="J317" s="234"/>
      <c r="K317" s="234"/>
      <c r="L317" s="234"/>
      <c r="M317" s="234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159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2.5" outlineLevel="1" x14ac:dyDescent="0.2">
      <c r="A318" s="245">
        <v>69</v>
      </c>
      <c r="B318" s="246" t="s">
        <v>507</v>
      </c>
      <c r="C318" s="260" t="s">
        <v>508</v>
      </c>
      <c r="D318" s="247" t="s">
        <v>240</v>
      </c>
      <c r="E318" s="248">
        <v>6</v>
      </c>
      <c r="F318" s="249"/>
      <c r="G318" s="250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15</v>
      </c>
      <c r="M318" s="234">
        <f>G318*(1+L318/100)</f>
        <v>0</v>
      </c>
      <c r="N318" s="234">
        <v>3.0550000000000001E-2</v>
      </c>
      <c r="O318" s="234">
        <f>ROUND(E318*N318,2)</f>
        <v>0.18</v>
      </c>
      <c r="P318" s="234">
        <v>0</v>
      </c>
      <c r="Q318" s="234">
        <f>ROUND(E318*P318,2)</f>
        <v>0</v>
      </c>
      <c r="R318" s="234"/>
      <c r="S318" s="234" t="s">
        <v>154</v>
      </c>
      <c r="T318" s="234" t="s">
        <v>155</v>
      </c>
      <c r="U318" s="234">
        <v>1.86</v>
      </c>
      <c r="V318" s="234">
        <f>ROUND(E318*U318,2)</f>
        <v>11.16</v>
      </c>
      <c r="W318" s="234"/>
      <c r="X318" s="234" t="s">
        <v>156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157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1" t="s">
        <v>509</v>
      </c>
      <c r="D319" s="236"/>
      <c r="E319" s="237">
        <v>5</v>
      </c>
      <c r="F319" s="234"/>
      <c r="G319" s="234"/>
      <c r="H319" s="234"/>
      <c r="I319" s="234"/>
      <c r="J319" s="234"/>
      <c r="K319" s="234"/>
      <c r="L319" s="234"/>
      <c r="M319" s="234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159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1"/>
      <c r="B320" s="232"/>
      <c r="C320" s="261" t="s">
        <v>510</v>
      </c>
      <c r="D320" s="236"/>
      <c r="E320" s="237">
        <v>1</v>
      </c>
      <c r="F320" s="234"/>
      <c r="G320" s="234"/>
      <c r="H320" s="234"/>
      <c r="I320" s="234"/>
      <c r="J320" s="234"/>
      <c r="K320" s="234"/>
      <c r="L320" s="234"/>
      <c r="M320" s="234"/>
      <c r="N320" s="234"/>
      <c r="O320" s="234"/>
      <c r="P320" s="234"/>
      <c r="Q320" s="234"/>
      <c r="R320" s="234"/>
      <c r="S320" s="234"/>
      <c r="T320" s="234"/>
      <c r="U320" s="234"/>
      <c r="V320" s="234"/>
      <c r="W320" s="234"/>
      <c r="X320" s="23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159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ht="22.5" outlineLevel="1" x14ac:dyDescent="0.2">
      <c r="A321" s="245">
        <v>70</v>
      </c>
      <c r="B321" s="246" t="s">
        <v>511</v>
      </c>
      <c r="C321" s="260" t="s">
        <v>512</v>
      </c>
      <c r="D321" s="247" t="s">
        <v>240</v>
      </c>
      <c r="E321" s="248">
        <v>13</v>
      </c>
      <c r="F321" s="249"/>
      <c r="G321" s="250">
        <f>ROUND(E321*F321,2)</f>
        <v>0</v>
      </c>
      <c r="H321" s="235"/>
      <c r="I321" s="234">
        <f>ROUND(E321*H321,2)</f>
        <v>0</v>
      </c>
      <c r="J321" s="235"/>
      <c r="K321" s="234">
        <f>ROUND(E321*J321,2)</f>
        <v>0</v>
      </c>
      <c r="L321" s="234">
        <v>15</v>
      </c>
      <c r="M321" s="234">
        <f>G321*(1+L321/100)</f>
        <v>0</v>
      </c>
      <c r="N321" s="234">
        <v>3.083E-2</v>
      </c>
      <c r="O321" s="234">
        <f>ROUND(E321*N321,2)</f>
        <v>0.4</v>
      </c>
      <c r="P321" s="234">
        <v>0</v>
      </c>
      <c r="Q321" s="234">
        <f>ROUND(E321*P321,2)</f>
        <v>0</v>
      </c>
      <c r="R321" s="234"/>
      <c r="S321" s="234" t="s">
        <v>154</v>
      </c>
      <c r="T321" s="234" t="s">
        <v>155</v>
      </c>
      <c r="U321" s="234">
        <v>1.86</v>
      </c>
      <c r="V321" s="234">
        <f>ROUND(E321*U321,2)</f>
        <v>24.18</v>
      </c>
      <c r="W321" s="234"/>
      <c r="X321" s="234" t="s">
        <v>156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157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1" t="s">
        <v>513</v>
      </c>
      <c r="D322" s="236"/>
      <c r="E322" s="237">
        <v>7</v>
      </c>
      <c r="F322" s="234"/>
      <c r="G322" s="234"/>
      <c r="H322" s="234"/>
      <c r="I322" s="234"/>
      <c r="J322" s="234"/>
      <c r="K322" s="234"/>
      <c r="L322" s="234"/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159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1" t="s">
        <v>514</v>
      </c>
      <c r="D323" s="236"/>
      <c r="E323" s="237">
        <v>6</v>
      </c>
      <c r="F323" s="234"/>
      <c r="G323" s="234"/>
      <c r="H323" s="234"/>
      <c r="I323" s="234"/>
      <c r="J323" s="234"/>
      <c r="K323" s="234"/>
      <c r="L323" s="234"/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159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ht="22.5" outlineLevel="1" x14ac:dyDescent="0.2">
      <c r="A324" s="245">
        <v>71</v>
      </c>
      <c r="B324" s="246" t="s">
        <v>515</v>
      </c>
      <c r="C324" s="260" t="s">
        <v>516</v>
      </c>
      <c r="D324" s="247" t="s">
        <v>240</v>
      </c>
      <c r="E324" s="248">
        <v>1</v>
      </c>
      <c r="F324" s="249"/>
      <c r="G324" s="250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15</v>
      </c>
      <c r="M324" s="234">
        <f>G324*(1+L324/100)</f>
        <v>0</v>
      </c>
      <c r="N324" s="234">
        <v>3.4049999999999997E-2</v>
      </c>
      <c r="O324" s="234">
        <f>ROUND(E324*N324,2)</f>
        <v>0.03</v>
      </c>
      <c r="P324" s="234">
        <v>0</v>
      </c>
      <c r="Q324" s="234">
        <f>ROUND(E324*P324,2)</f>
        <v>0</v>
      </c>
      <c r="R324" s="234"/>
      <c r="S324" s="234" t="s">
        <v>154</v>
      </c>
      <c r="T324" s="234" t="s">
        <v>155</v>
      </c>
      <c r="U324" s="234">
        <v>1.86</v>
      </c>
      <c r="V324" s="234">
        <f>ROUND(E324*U324,2)</f>
        <v>1.86</v>
      </c>
      <c r="W324" s="234"/>
      <c r="X324" s="234" t="s">
        <v>156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157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1" t="s">
        <v>517</v>
      </c>
      <c r="D325" s="236"/>
      <c r="E325" s="237">
        <v>1</v>
      </c>
      <c r="F325" s="234"/>
      <c r="G325" s="234"/>
      <c r="H325" s="234"/>
      <c r="I325" s="234"/>
      <c r="J325" s="234"/>
      <c r="K325" s="234"/>
      <c r="L325" s="234"/>
      <c r="M325" s="234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159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ht="22.5" outlineLevel="1" x14ac:dyDescent="0.2">
      <c r="A326" s="245">
        <v>72</v>
      </c>
      <c r="B326" s="246" t="s">
        <v>518</v>
      </c>
      <c r="C326" s="260" t="s">
        <v>519</v>
      </c>
      <c r="D326" s="247" t="s">
        <v>240</v>
      </c>
      <c r="E326" s="248">
        <v>1</v>
      </c>
      <c r="F326" s="249"/>
      <c r="G326" s="250">
        <f>ROUND(E326*F326,2)</f>
        <v>0</v>
      </c>
      <c r="H326" s="235"/>
      <c r="I326" s="234">
        <f>ROUND(E326*H326,2)</f>
        <v>0</v>
      </c>
      <c r="J326" s="235"/>
      <c r="K326" s="234">
        <f>ROUND(E326*J326,2)</f>
        <v>0</v>
      </c>
      <c r="L326" s="234">
        <v>15</v>
      </c>
      <c r="M326" s="234">
        <f>G326*(1+L326/100)</f>
        <v>0</v>
      </c>
      <c r="N326" s="234">
        <v>3.4250000000000003E-2</v>
      </c>
      <c r="O326" s="234">
        <f>ROUND(E326*N326,2)</f>
        <v>0.03</v>
      </c>
      <c r="P326" s="234">
        <v>0</v>
      </c>
      <c r="Q326" s="234">
        <f>ROUND(E326*P326,2)</f>
        <v>0</v>
      </c>
      <c r="R326" s="234"/>
      <c r="S326" s="234" t="s">
        <v>154</v>
      </c>
      <c r="T326" s="234" t="s">
        <v>155</v>
      </c>
      <c r="U326" s="234">
        <v>1.5</v>
      </c>
      <c r="V326" s="234">
        <f>ROUND(E326*U326,2)</f>
        <v>1.5</v>
      </c>
      <c r="W326" s="234"/>
      <c r="X326" s="234" t="s">
        <v>156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157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1"/>
      <c r="B327" s="232"/>
      <c r="C327" s="261" t="s">
        <v>510</v>
      </c>
      <c r="D327" s="236"/>
      <c r="E327" s="237">
        <v>1</v>
      </c>
      <c r="F327" s="234"/>
      <c r="G327" s="234"/>
      <c r="H327" s="234"/>
      <c r="I327" s="234"/>
      <c r="J327" s="234"/>
      <c r="K327" s="234"/>
      <c r="L327" s="234"/>
      <c r="M327" s="234"/>
      <c r="N327" s="234"/>
      <c r="O327" s="234"/>
      <c r="P327" s="234"/>
      <c r="Q327" s="234"/>
      <c r="R327" s="234"/>
      <c r="S327" s="234"/>
      <c r="T327" s="234"/>
      <c r="U327" s="234"/>
      <c r="V327" s="234"/>
      <c r="W327" s="234"/>
      <c r="X327" s="234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159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ht="22.5" outlineLevel="1" x14ac:dyDescent="0.2">
      <c r="A328" s="245">
        <v>73</v>
      </c>
      <c r="B328" s="246" t="s">
        <v>520</v>
      </c>
      <c r="C328" s="260" t="s">
        <v>521</v>
      </c>
      <c r="D328" s="247" t="s">
        <v>240</v>
      </c>
      <c r="E328" s="248">
        <v>1</v>
      </c>
      <c r="F328" s="249"/>
      <c r="G328" s="250">
        <f>ROUND(E328*F328,2)</f>
        <v>0</v>
      </c>
      <c r="H328" s="235"/>
      <c r="I328" s="234">
        <f>ROUND(E328*H328,2)</f>
        <v>0</v>
      </c>
      <c r="J328" s="235"/>
      <c r="K328" s="234">
        <f>ROUND(E328*J328,2)</f>
        <v>0</v>
      </c>
      <c r="L328" s="234">
        <v>15</v>
      </c>
      <c r="M328" s="234">
        <f>G328*(1+L328/100)</f>
        <v>0</v>
      </c>
      <c r="N328" s="234">
        <v>3.7249999999999998E-2</v>
      </c>
      <c r="O328" s="234">
        <f>ROUND(E328*N328,2)</f>
        <v>0.04</v>
      </c>
      <c r="P328" s="234">
        <v>0</v>
      </c>
      <c r="Q328" s="234">
        <f>ROUND(E328*P328,2)</f>
        <v>0</v>
      </c>
      <c r="R328" s="234"/>
      <c r="S328" s="234" t="s">
        <v>154</v>
      </c>
      <c r="T328" s="234" t="s">
        <v>155</v>
      </c>
      <c r="U328" s="234">
        <v>1.5</v>
      </c>
      <c r="V328" s="234">
        <f>ROUND(E328*U328,2)</f>
        <v>1.5</v>
      </c>
      <c r="W328" s="234"/>
      <c r="X328" s="234" t="s">
        <v>156</v>
      </c>
      <c r="Y328" s="214"/>
      <c r="Z328" s="214"/>
      <c r="AA328" s="214"/>
      <c r="AB328" s="214"/>
      <c r="AC328" s="214"/>
      <c r="AD328" s="214"/>
      <c r="AE328" s="214"/>
      <c r="AF328" s="214"/>
      <c r="AG328" s="214" t="s">
        <v>157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1"/>
      <c r="B329" s="232"/>
      <c r="C329" s="261" t="s">
        <v>510</v>
      </c>
      <c r="D329" s="236"/>
      <c r="E329" s="237">
        <v>1</v>
      </c>
      <c r="F329" s="234"/>
      <c r="G329" s="234"/>
      <c r="H329" s="234"/>
      <c r="I329" s="234"/>
      <c r="J329" s="234"/>
      <c r="K329" s="234"/>
      <c r="L329" s="234"/>
      <c r="M329" s="234"/>
      <c r="N329" s="234"/>
      <c r="O329" s="234"/>
      <c r="P329" s="234"/>
      <c r="Q329" s="234"/>
      <c r="R329" s="234"/>
      <c r="S329" s="234"/>
      <c r="T329" s="234"/>
      <c r="U329" s="234"/>
      <c r="V329" s="234"/>
      <c r="W329" s="234"/>
      <c r="X329" s="23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159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2.5" outlineLevel="1" x14ac:dyDescent="0.2">
      <c r="A330" s="245">
        <v>74</v>
      </c>
      <c r="B330" s="246" t="s">
        <v>522</v>
      </c>
      <c r="C330" s="260" t="s">
        <v>523</v>
      </c>
      <c r="D330" s="247" t="s">
        <v>206</v>
      </c>
      <c r="E330" s="248">
        <v>3.95</v>
      </c>
      <c r="F330" s="249"/>
      <c r="G330" s="250">
        <f>ROUND(E330*F330,2)</f>
        <v>0</v>
      </c>
      <c r="H330" s="235"/>
      <c r="I330" s="234">
        <f>ROUND(E330*H330,2)</f>
        <v>0</v>
      </c>
      <c r="J330" s="235"/>
      <c r="K330" s="234">
        <f>ROUND(E330*J330,2)</f>
        <v>0</v>
      </c>
      <c r="L330" s="234">
        <v>15</v>
      </c>
      <c r="M330" s="234">
        <f>G330*(1+L330/100)</f>
        <v>0</v>
      </c>
      <c r="N330" s="234">
        <v>4.8599999999999997E-3</v>
      </c>
      <c r="O330" s="234">
        <f>ROUND(E330*N330,2)</f>
        <v>0.02</v>
      </c>
      <c r="P330" s="234">
        <v>0</v>
      </c>
      <c r="Q330" s="234">
        <f>ROUND(E330*P330,2)</f>
        <v>0</v>
      </c>
      <c r="R330" s="234"/>
      <c r="S330" s="234" t="s">
        <v>154</v>
      </c>
      <c r="T330" s="234" t="s">
        <v>155</v>
      </c>
      <c r="U330" s="234">
        <v>0.35599999999999998</v>
      </c>
      <c r="V330" s="234">
        <f>ROUND(E330*U330,2)</f>
        <v>1.41</v>
      </c>
      <c r="W330" s="234"/>
      <c r="X330" s="234" t="s">
        <v>156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157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31"/>
      <c r="B331" s="232"/>
      <c r="C331" s="261" t="s">
        <v>524</v>
      </c>
      <c r="D331" s="236"/>
      <c r="E331" s="237">
        <v>2.4</v>
      </c>
      <c r="F331" s="234"/>
      <c r="G331" s="234"/>
      <c r="H331" s="234"/>
      <c r="I331" s="234"/>
      <c r="J331" s="234"/>
      <c r="K331" s="234"/>
      <c r="L331" s="234"/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159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31"/>
      <c r="B332" s="232"/>
      <c r="C332" s="261" t="s">
        <v>525</v>
      </c>
      <c r="D332" s="236"/>
      <c r="E332" s="237">
        <v>1.55</v>
      </c>
      <c r="F332" s="234"/>
      <c r="G332" s="234"/>
      <c r="H332" s="234"/>
      <c r="I332" s="234"/>
      <c r="J332" s="234"/>
      <c r="K332" s="234"/>
      <c r="L332" s="234"/>
      <c r="M332" s="234"/>
      <c r="N332" s="234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159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ht="22.5" outlineLevel="1" x14ac:dyDescent="0.2">
      <c r="A333" s="245">
        <v>75</v>
      </c>
      <c r="B333" s="246" t="s">
        <v>526</v>
      </c>
      <c r="C333" s="260" t="s">
        <v>527</v>
      </c>
      <c r="D333" s="247" t="s">
        <v>206</v>
      </c>
      <c r="E333" s="248">
        <v>15.08</v>
      </c>
      <c r="F333" s="249"/>
      <c r="G333" s="250">
        <f>ROUND(E333*F333,2)</f>
        <v>0</v>
      </c>
      <c r="H333" s="235"/>
      <c r="I333" s="234">
        <f>ROUND(E333*H333,2)</f>
        <v>0</v>
      </c>
      <c r="J333" s="235"/>
      <c r="K333" s="234">
        <f>ROUND(E333*J333,2)</f>
        <v>0</v>
      </c>
      <c r="L333" s="234">
        <v>15</v>
      </c>
      <c r="M333" s="234">
        <f>G333*(1+L333/100)</f>
        <v>0</v>
      </c>
      <c r="N333" s="234">
        <v>7.4599999999999996E-3</v>
      </c>
      <c r="O333" s="234">
        <f>ROUND(E333*N333,2)</f>
        <v>0.11</v>
      </c>
      <c r="P333" s="234">
        <v>0</v>
      </c>
      <c r="Q333" s="234">
        <f>ROUND(E333*P333,2)</f>
        <v>0</v>
      </c>
      <c r="R333" s="234"/>
      <c r="S333" s="234" t="s">
        <v>154</v>
      </c>
      <c r="T333" s="234" t="s">
        <v>155</v>
      </c>
      <c r="U333" s="234">
        <v>0.42499999999999999</v>
      </c>
      <c r="V333" s="234">
        <f>ROUND(E333*U333,2)</f>
        <v>6.41</v>
      </c>
      <c r="W333" s="234"/>
      <c r="X333" s="234" t="s">
        <v>156</v>
      </c>
      <c r="Y333" s="214"/>
      <c r="Z333" s="214"/>
      <c r="AA333" s="214"/>
      <c r="AB333" s="214"/>
      <c r="AC333" s="214"/>
      <c r="AD333" s="214"/>
      <c r="AE333" s="214"/>
      <c r="AF333" s="214"/>
      <c r="AG333" s="214" t="s">
        <v>157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1"/>
      <c r="B334" s="232"/>
      <c r="C334" s="261" t="s">
        <v>211</v>
      </c>
      <c r="D334" s="236"/>
      <c r="E334" s="237"/>
      <c r="F334" s="234"/>
      <c r="G334" s="234"/>
      <c r="H334" s="234"/>
      <c r="I334" s="234"/>
      <c r="J334" s="234"/>
      <c r="K334" s="234"/>
      <c r="L334" s="234"/>
      <c r="M334" s="234"/>
      <c r="N334" s="234"/>
      <c r="O334" s="234"/>
      <c r="P334" s="234"/>
      <c r="Q334" s="234"/>
      <c r="R334" s="234"/>
      <c r="S334" s="234"/>
      <c r="T334" s="234"/>
      <c r="U334" s="234"/>
      <c r="V334" s="234"/>
      <c r="W334" s="234"/>
      <c r="X334" s="234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159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1" t="s">
        <v>528</v>
      </c>
      <c r="D335" s="236"/>
      <c r="E335" s="237">
        <v>7.44</v>
      </c>
      <c r="F335" s="234"/>
      <c r="G335" s="234"/>
      <c r="H335" s="234"/>
      <c r="I335" s="234"/>
      <c r="J335" s="234"/>
      <c r="K335" s="234"/>
      <c r="L335" s="234"/>
      <c r="M335" s="234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159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1"/>
      <c r="B336" s="232"/>
      <c r="C336" s="261" t="s">
        <v>220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159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31"/>
      <c r="B337" s="232"/>
      <c r="C337" s="261" t="s">
        <v>529</v>
      </c>
      <c r="D337" s="236"/>
      <c r="E337" s="237">
        <v>7.64</v>
      </c>
      <c r="F337" s="234"/>
      <c r="G337" s="234"/>
      <c r="H337" s="234"/>
      <c r="I337" s="234"/>
      <c r="J337" s="234"/>
      <c r="K337" s="234"/>
      <c r="L337" s="234"/>
      <c r="M337" s="234"/>
      <c r="N337" s="234"/>
      <c r="O337" s="234"/>
      <c r="P337" s="234"/>
      <c r="Q337" s="234"/>
      <c r="R337" s="234"/>
      <c r="S337" s="234"/>
      <c r="T337" s="234"/>
      <c r="U337" s="234"/>
      <c r="V337" s="234"/>
      <c r="W337" s="234"/>
      <c r="X337" s="23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159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ht="22.5" outlineLevel="1" x14ac:dyDescent="0.2">
      <c r="A338" s="245">
        <v>76</v>
      </c>
      <c r="B338" s="246" t="s">
        <v>530</v>
      </c>
      <c r="C338" s="260" t="s">
        <v>531</v>
      </c>
      <c r="D338" s="247" t="s">
        <v>206</v>
      </c>
      <c r="E338" s="248">
        <v>2.2000000000000002</v>
      </c>
      <c r="F338" s="249"/>
      <c r="G338" s="250">
        <f>ROUND(E338*F338,2)</f>
        <v>0</v>
      </c>
      <c r="H338" s="235"/>
      <c r="I338" s="234">
        <f>ROUND(E338*H338,2)</f>
        <v>0</v>
      </c>
      <c r="J338" s="235"/>
      <c r="K338" s="234">
        <f>ROUND(E338*J338,2)</f>
        <v>0</v>
      </c>
      <c r="L338" s="234">
        <v>15</v>
      </c>
      <c r="M338" s="234">
        <f>G338*(1+L338/100)</f>
        <v>0</v>
      </c>
      <c r="N338" s="234">
        <v>8.7600000000000004E-3</v>
      </c>
      <c r="O338" s="234">
        <f>ROUND(E338*N338,2)</f>
        <v>0.02</v>
      </c>
      <c r="P338" s="234">
        <v>0</v>
      </c>
      <c r="Q338" s="234">
        <f>ROUND(E338*P338,2)</f>
        <v>0</v>
      </c>
      <c r="R338" s="234"/>
      <c r="S338" s="234" t="s">
        <v>154</v>
      </c>
      <c r="T338" s="234" t="s">
        <v>155</v>
      </c>
      <c r="U338" s="234">
        <v>0.42499999999999999</v>
      </c>
      <c r="V338" s="234">
        <f>ROUND(E338*U338,2)</f>
        <v>0.94</v>
      </c>
      <c r="W338" s="234"/>
      <c r="X338" s="234" t="s">
        <v>156</v>
      </c>
      <c r="Y338" s="214"/>
      <c r="Z338" s="214"/>
      <c r="AA338" s="214"/>
      <c r="AB338" s="214"/>
      <c r="AC338" s="214"/>
      <c r="AD338" s="214"/>
      <c r="AE338" s="214"/>
      <c r="AF338" s="214"/>
      <c r="AG338" s="214" t="s">
        <v>157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1" t="s">
        <v>532</v>
      </c>
      <c r="D339" s="236"/>
      <c r="E339" s="237">
        <v>1.1000000000000001</v>
      </c>
      <c r="F339" s="234"/>
      <c r="G339" s="234"/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159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31"/>
      <c r="B340" s="232"/>
      <c r="C340" s="261" t="s">
        <v>533</v>
      </c>
      <c r="D340" s="236"/>
      <c r="E340" s="237">
        <v>1.1000000000000001</v>
      </c>
      <c r="F340" s="234"/>
      <c r="G340" s="234"/>
      <c r="H340" s="234"/>
      <c r="I340" s="234"/>
      <c r="J340" s="234"/>
      <c r="K340" s="234"/>
      <c r="L340" s="234"/>
      <c r="M340" s="234"/>
      <c r="N340" s="234"/>
      <c r="O340" s="234"/>
      <c r="P340" s="234"/>
      <c r="Q340" s="234"/>
      <c r="R340" s="234"/>
      <c r="S340" s="234"/>
      <c r="T340" s="234"/>
      <c r="U340" s="234"/>
      <c r="V340" s="234"/>
      <c r="W340" s="234"/>
      <c r="X340" s="234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159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x14ac:dyDescent="0.2">
      <c r="A341" s="239" t="s">
        <v>149</v>
      </c>
      <c r="B341" s="240" t="s">
        <v>71</v>
      </c>
      <c r="C341" s="259" t="s">
        <v>72</v>
      </c>
      <c r="D341" s="241"/>
      <c r="E341" s="242"/>
      <c r="F341" s="243"/>
      <c r="G341" s="244">
        <f>SUMIF(AG342:AG349,"&lt;&gt;NOR",G342:G349)</f>
        <v>0</v>
      </c>
      <c r="H341" s="238"/>
      <c r="I341" s="238">
        <f>SUM(I342:I349)</f>
        <v>0</v>
      </c>
      <c r="J341" s="238"/>
      <c r="K341" s="238">
        <f>SUM(K342:K349)</f>
        <v>0</v>
      </c>
      <c r="L341" s="238"/>
      <c r="M341" s="238">
        <f>SUM(M342:M349)</f>
        <v>0</v>
      </c>
      <c r="N341" s="238"/>
      <c r="O341" s="238">
        <f>SUM(O342:O349)</f>
        <v>4.3</v>
      </c>
      <c r="P341" s="238"/>
      <c r="Q341" s="238">
        <f>SUM(Q342:Q349)</f>
        <v>0</v>
      </c>
      <c r="R341" s="238"/>
      <c r="S341" s="238"/>
      <c r="T341" s="238"/>
      <c r="U341" s="238"/>
      <c r="V341" s="238">
        <f>SUM(V342:V349)</f>
        <v>4.45</v>
      </c>
      <c r="W341" s="238"/>
      <c r="X341" s="238"/>
      <c r="AG341" t="s">
        <v>150</v>
      </c>
    </row>
    <row r="342" spans="1:60" outlineLevel="1" x14ac:dyDescent="0.2">
      <c r="A342" s="245">
        <v>77</v>
      </c>
      <c r="B342" s="246" t="s">
        <v>534</v>
      </c>
      <c r="C342" s="260" t="s">
        <v>535</v>
      </c>
      <c r="D342" s="247" t="s">
        <v>206</v>
      </c>
      <c r="E342" s="248">
        <v>13.51</v>
      </c>
      <c r="F342" s="249"/>
      <c r="G342" s="250">
        <f>ROUND(E342*F342,2)</f>
        <v>0</v>
      </c>
      <c r="H342" s="235"/>
      <c r="I342" s="234">
        <f>ROUND(E342*H342,2)</f>
        <v>0</v>
      </c>
      <c r="J342" s="235"/>
      <c r="K342" s="234">
        <f>ROUND(E342*J342,2)</f>
        <v>0</v>
      </c>
      <c r="L342" s="234">
        <v>15</v>
      </c>
      <c r="M342" s="234">
        <f>G342*(1+L342/100)</f>
        <v>0</v>
      </c>
      <c r="N342" s="234">
        <v>0.188</v>
      </c>
      <c r="O342" s="234">
        <f>ROUND(E342*N342,2)</f>
        <v>2.54</v>
      </c>
      <c r="P342" s="234">
        <v>0</v>
      </c>
      <c r="Q342" s="234">
        <f>ROUND(E342*P342,2)</f>
        <v>0</v>
      </c>
      <c r="R342" s="234"/>
      <c r="S342" s="234" t="s">
        <v>154</v>
      </c>
      <c r="T342" s="234" t="s">
        <v>155</v>
      </c>
      <c r="U342" s="234">
        <v>0.27200000000000002</v>
      </c>
      <c r="V342" s="234">
        <f>ROUND(E342*U342,2)</f>
        <v>3.67</v>
      </c>
      <c r="W342" s="234"/>
      <c r="X342" s="234" t="s">
        <v>156</v>
      </c>
      <c r="Y342" s="214"/>
      <c r="Z342" s="214"/>
      <c r="AA342" s="214"/>
      <c r="AB342" s="214"/>
      <c r="AC342" s="214"/>
      <c r="AD342" s="214"/>
      <c r="AE342" s="214"/>
      <c r="AF342" s="214"/>
      <c r="AG342" s="214" t="s">
        <v>157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31"/>
      <c r="B343" s="232"/>
      <c r="C343" s="261" t="s">
        <v>536</v>
      </c>
      <c r="D343" s="236"/>
      <c r="E343" s="237"/>
      <c r="F343" s="234"/>
      <c r="G343" s="234"/>
      <c r="H343" s="234"/>
      <c r="I343" s="234"/>
      <c r="J343" s="234"/>
      <c r="K343" s="234"/>
      <c r="L343" s="234"/>
      <c r="M343" s="234"/>
      <c r="N343" s="234"/>
      <c r="O343" s="234"/>
      <c r="P343" s="234"/>
      <c r="Q343" s="234"/>
      <c r="R343" s="234"/>
      <c r="S343" s="234"/>
      <c r="T343" s="234"/>
      <c r="U343" s="234"/>
      <c r="V343" s="234"/>
      <c r="W343" s="234"/>
      <c r="X343" s="234"/>
      <c r="Y343" s="214"/>
      <c r="Z343" s="214"/>
      <c r="AA343" s="214"/>
      <c r="AB343" s="214"/>
      <c r="AC343" s="214"/>
      <c r="AD343" s="214"/>
      <c r="AE343" s="214"/>
      <c r="AF343" s="214"/>
      <c r="AG343" s="214" t="s">
        <v>159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1" t="s">
        <v>199</v>
      </c>
      <c r="D344" s="236"/>
      <c r="E344" s="237">
        <v>13.51</v>
      </c>
      <c r="F344" s="234"/>
      <c r="G344" s="234"/>
      <c r="H344" s="234"/>
      <c r="I344" s="234"/>
      <c r="J344" s="234"/>
      <c r="K344" s="234"/>
      <c r="L344" s="234"/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159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45">
        <v>78</v>
      </c>
      <c r="B345" s="246" t="s">
        <v>537</v>
      </c>
      <c r="C345" s="260" t="s">
        <v>538</v>
      </c>
      <c r="D345" s="247" t="s">
        <v>240</v>
      </c>
      <c r="E345" s="248">
        <v>14.861000000000001</v>
      </c>
      <c r="F345" s="249"/>
      <c r="G345" s="250">
        <f>ROUND(E345*F345,2)</f>
        <v>0</v>
      </c>
      <c r="H345" s="235"/>
      <c r="I345" s="234">
        <f>ROUND(E345*H345,2)</f>
        <v>0</v>
      </c>
      <c r="J345" s="235"/>
      <c r="K345" s="234">
        <f>ROUND(E345*J345,2)</f>
        <v>0</v>
      </c>
      <c r="L345" s="234">
        <v>15</v>
      </c>
      <c r="M345" s="234">
        <f>G345*(1+L345/100)</f>
        <v>0</v>
      </c>
      <c r="N345" s="234">
        <v>2.7E-2</v>
      </c>
      <c r="O345" s="234">
        <f>ROUND(E345*N345,2)</f>
        <v>0.4</v>
      </c>
      <c r="P345" s="234">
        <v>0</v>
      </c>
      <c r="Q345" s="234">
        <f>ROUND(E345*P345,2)</f>
        <v>0</v>
      </c>
      <c r="R345" s="234" t="s">
        <v>180</v>
      </c>
      <c r="S345" s="234" t="s">
        <v>154</v>
      </c>
      <c r="T345" s="234" t="s">
        <v>155</v>
      </c>
      <c r="U345" s="234">
        <v>0</v>
      </c>
      <c r="V345" s="234">
        <f>ROUND(E345*U345,2)</f>
        <v>0</v>
      </c>
      <c r="W345" s="234"/>
      <c r="X345" s="234" t="s">
        <v>181</v>
      </c>
      <c r="Y345" s="214"/>
      <c r="Z345" s="214"/>
      <c r="AA345" s="214"/>
      <c r="AB345" s="214"/>
      <c r="AC345" s="214"/>
      <c r="AD345" s="214"/>
      <c r="AE345" s="214"/>
      <c r="AF345" s="214"/>
      <c r="AG345" s="214" t="s">
        <v>182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1" t="s">
        <v>539</v>
      </c>
      <c r="D346" s="236"/>
      <c r="E346" s="237"/>
      <c r="F346" s="234"/>
      <c r="G346" s="234"/>
      <c r="H346" s="234"/>
      <c r="I346" s="234"/>
      <c r="J346" s="234"/>
      <c r="K346" s="234"/>
      <c r="L346" s="234"/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159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/>
      <c r="B347" s="232"/>
      <c r="C347" s="261" t="s">
        <v>540</v>
      </c>
      <c r="D347" s="236"/>
      <c r="E347" s="237">
        <v>14.861000000000001</v>
      </c>
      <c r="F347" s="234"/>
      <c r="G347" s="234"/>
      <c r="H347" s="234"/>
      <c r="I347" s="234"/>
      <c r="J347" s="234"/>
      <c r="K347" s="234"/>
      <c r="L347" s="234"/>
      <c r="M347" s="234"/>
      <c r="N347" s="234"/>
      <c r="O347" s="234"/>
      <c r="P347" s="234"/>
      <c r="Q347" s="234"/>
      <c r="R347" s="234"/>
      <c r="S347" s="234"/>
      <c r="T347" s="234"/>
      <c r="U347" s="234"/>
      <c r="V347" s="234"/>
      <c r="W347" s="234"/>
      <c r="X347" s="234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159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45">
        <v>79</v>
      </c>
      <c r="B348" s="246" t="s">
        <v>541</v>
      </c>
      <c r="C348" s="260" t="s">
        <v>542</v>
      </c>
      <c r="D348" s="247" t="s">
        <v>163</v>
      </c>
      <c r="E348" s="248">
        <v>0.54039999999999999</v>
      </c>
      <c r="F348" s="249"/>
      <c r="G348" s="250">
        <f>ROUND(E348*F348,2)</f>
        <v>0</v>
      </c>
      <c r="H348" s="235"/>
      <c r="I348" s="234">
        <f>ROUND(E348*H348,2)</f>
        <v>0</v>
      </c>
      <c r="J348" s="235"/>
      <c r="K348" s="234">
        <f>ROUND(E348*J348,2)</f>
        <v>0</v>
      </c>
      <c r="L348" s="234">
        <v>15</v>
      </c>
      <c r="M348" s="234">
        <f>G348*(1+L348/100)</f>
        <v>0</v>
      </c>
      <c r="N348" s="234">
        <v>2.5249999999999999</v>
      </c>
      <c r="O348" s="234">
        <f>ROUND(E348*N348,2)</f>
        <v>1.36</v>
      </c>
      <c r="P348" s="234">
        <v>0</v>
      </c>
      <c r="Q348" s="234">
        <f>ROUND(E348*P348,2)</f>
        <v>0</v>
      </c>
      <c r="R348" s="234"/>
      <c r="S348" s="234" t="s">
        <v>154</v>
      </c>
      <c r="T348" s="234" t="s">
        <v>155</v>
      </c>
      <c r="U348" s="234">
        <v>1.4419999999999999</v>
      </c>
      <c r="V348" s="234">
        <f>ROUND(E348*U348,2)</f>
        <v>0.78</v>
      </c>
      <c r="W348" s="234"/>
      <c r="X348" s="234" t="s">
        <v>156</v>
      </c>
      <c r="Y348" s="214"/>
      <c r="Z348" s="214"/>
      <c r="AA348" s="214"/>
      <c r="AB348" s="214"/>
      <c r="AC348" s="214"/>
      <c r="AD348" s="214"/>
      <c r="AE348" s="214"/>
      <c r="AF348" s="214"/>
      <c r="AG348" s="214" t="s">
        <v>157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31"/>
      <c r="B349" s="232"/>
      <c r="C349" s="261" t="s">
        <v>543</v>
      </c>
      <c r="D349" s="236"/>
      <c r="E349" s="237">
        <v>0.54039999999999999</v>
      </c>
      <c r="F349" s="234"/>
      <c r="G349" s="234"/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159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x14ac:dyDescent="0.2">
      <c r="A350" s="239" t="s">
        <v>149</v>
      </c>
      <c r="B350" s="240" t="s">
        <v>73</v>
      </c>
      <c r="C350" s="259" t="s">
        <v>74</v>
      </c>
      <c r="D350" s="241"/>
      <c r="E350" s="242"/>
      <c r="F350" s="243"/>
      <c r="G350" s="244">
        <f>SUMIF(AG351:AG361,"&lt;&gt;NOR",G351:G361)</f>
        <v>0</v>
      </c>
      <c r="H350" s="238"/>
      <c r="I350" s="238">
        <f>SUM(I351:I361)</f>
        <v>0</v>
      </c>
      <c r="J350" s="238"/>
      <c r="K350" s="238">
        <f>SUM(K351:K361)</f>
        <v>0</v>
      </c>
      <c r="L350" s="238"/>
      <c r="M350" s="238">
        <f>SUM(M351:M361)</f>
        <v>0</v>
      </c>
      <c r="N350" s="238"/>
      <c r="O350" s="238">
        <f>SUM(O351:O361)</f>
        <v>6.5299999999999994</v>
      </c>
      <c r="P350" s="238"/>
      <c r="Q350" s="238">
        <f>SUM(Q351:Q361)</f>
        <v>0</v>
      </c>
      <c r="R350" s="238"/>
      <c r="S350" s="238"/>
      <c r="T350" s="238"/>
      <c r="U350" s="238"/>
      <c r="V350" s="238">
        <f>SUM(V351:V361)</f>
        <v>140.38</v>
      </c>
      <c r="W350" s="238"/>
      <c r="X350" s="238"/>
      <c r="AG350" t="s">
        <v>150</v>
      </c>
    </row>
    <row r="351" spans="1:60" outlineLevel="1" x14ac:dyDescent="0.2">
      <c r="A351" s="245">
        <v>80</v>
      </c>
      <c r="B351" s="246" t="s">
        <v>544</v>
      </c>
      <c r="C351" s="260" t="s">
        <v>545</v>
      </c>
      <c r="D351" s="247" t="s">
        <v>153</v>
      </c>
      <c r="E351" s="248">
        <v>321.79534999999998</v>
      </c>
      <c r="F351" s="249"/>
      <c r="G351" s="250">
        <f>ROUND(E351*F351,2)</f>
        <v>0</v>
      </c>
      <c r="H351" s="235"/>
      <c r="I351" s="234">
        <f>ROUND(E351*H351,2)</f>
        <v>0</v>
      </c>
      <c r="J351" s="235"/>
      <c r="K351" s="234">
        <f>ROUND(E351*J351,2)</f>
        <v>0</v>
      </c>
      <c r="L351" s="234">
        <v>15</v>
      </c>
      <c r="M351" s="234">
        <f>G351*(1+L351/100)</f>
        <v>0</v>
      </c>
      <c r="N351" s="234">
        <v>1.8380000000000001E-2</v>
      </c>
      <c r="O351" s="234">
        <f>ROUND(E351*N351,2)</f>
        <v>5.91</v>
      </c>
      <c r="P351" s="234">
        <v>0</v>
      </c>
      <c r="Q351" s="234">
        <f>ROUND(E351*P351,2)</f>
        <v>0</v>
      </c>
      <c r="R351" s="234"/>
      <c r="S351" s="234" t="s">
        <v>154</v>
      </c>
      <c r="T351" s="234" t="s">
        <v>155</v>
      </c>
      <c r="U351" s="234">
        <v>0.13</v>
      </c>
      <c r="V351" s="234">
        <f>ROUND(E351*U351,2)</f>
        <v>41.83</v>
      </c>
      <c r="W351" s="234"/>
      <c r="X351" s="234" t="s">
        <v>156</v>
      </c>
      <c r="Y351" s="214"/>
      <c r="Z351" s="214"/>
      <c r="AA351" s="214"/>
      <c r="AB351" s="214"/>
      <c r="AC351" s="214"/>
      <c r="AD351" s="214"/>
      <c r="AE351" s="214"/>
      <c r="AF351" s="214"/>
      <c r="AG351" s="214" t="s">
        <v>157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31"/>
      <c r="B352" s="232"/>
      <c r="C352" s="261" t="s">
        <v>546</v>
      </c>
      <c r="D352" s="236"/>
      <c r="E352" s="237">
        <v>98.009749999999997</v>
      </c>
      <c r="F352" s="234"/>
      <c r="G352" s="234"/>
      <c r="H352" s="234"/>
      <c r="I352" s="234"/>
      <c r="J352" s="234"/>
      <c r="K352" s="234"/>
      <c r="L352" s="234"/>
      <c r="M352" s="234"/>
      <c r="N352" s="234"/>
      <c r="O352" s="234"/>
      <c r="P352" s="234"/>
      <c r="Q352" s="234"/>
      <c r="R352" s="234"/>
      <c r="S352" s="234"/>
      <c r="T352" s="234"/>
      <c r="U352" s="234"/>
      <c r="V352" s="234"/>
      <c r="W352" s="234"/>
      <c r="X352" s="234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159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1" t="s">
        <v>547</v>
      </c>
      <c r="D353" s="236"/>
      <c r="E353" s="237">
        <v>133.14384999999999</v>
      </c>
      <c r="F353" s="234"/>
      <c r="G353" s="234"/>
      <c r="H353" s="234"/>
      <c r="I353" s="234"/>
      <c r="J353" s="234"/>
      <c r="K353" s="234"/>
      <c r="L353" s="234"/>
      <c r="M353" s="234"/>
      <c r="N353" s="234"/>
      <c r="O353" s="234"/>
      <c r="P353" s="234"/>
      <c r="Q353" s="234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159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31"/>
      <c r="B354" s="232"/>
      <c r="C354" s="261" t="s">
        <v>548</v>
      </c>
      <c r="D354" s="236"/>
      <c r="E354" s="237">
        <v>90.641750000000002</v>
      </c>
      <c r="F354" s="234"/>
      <c r="G354" s="234"/>
      <c r="H354" s="234"/>
      <c r="I354" s="234"/>
      <c r="J354" s="234"/>
      <c r="K354" s="234"/>
      <c r="L354" s="234"/>
      <c r="M354" s="234"/>
      <c r="N354" s="234"/>
      <c r="O354" s="234"/>
      <c r="P354" s="234"/>
      <c r="Q354" s="234"/>
      <c r="R354" s="234"/>
      <c r="S354" s="234"/>
      <c r="T354" s="234"/>
      <c r="U354" s="234"/>
      <c r="V354" s="234"/>
      <c r="W354" s="234"/>
      <c r="X354" s="23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159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51">
        <v>81</v>
      </c>
      <c r="B355" s="252" t="s">
        <v>549</v>
      </c>
      <c r="C355" s="262" t="s">
        <v>550</v>
      </c>
      <c r="D355" s="253" t="s">
        <v>153</v>
      </c>
      <c r="E355" s="254">
        <v>321.79534999999998</v>
      </c>
      <c r="F355" s="255"/>
      <c r="G355" s="256">
        <f>ROUND(E355*F355,2)</f>
        <v>0</v>
      </c>
      <c r="H355" s="235"/>
      <c r="I355" s="234">
        <f>ROUND(E355*H355,2)</f>
        <v>0</v>
      </c>
      <c r="J355" s="235"/>
      <c r="K355" s="234">
        <f>ROUND(E355*J355,2)</f>
        <v>0</v>
      </c>
      <c r="L355" s="234">
        <v>15</v>
      </c>
      <c r="M355" s="234">
        <f>G355*(1+L355/100)</f>
        <v>0</v>
      </c>
      <c r="N355" s="234">
        <v>8.4999999999999995E-4</v>
      </c>
      <c r="O355" s="234">
        <f>ROUND(E355*N355,2)</f>
        <v>0.27</v>
      </c>
      <c r="P355" s="234">
        <v>0</v>
      </c>
      <c r="Q355" s="234">
        <f>ROUND(E355*P355,2)</f>
        <v>0</v>
      </c>
      <c r="R355" s="234"/>
      <c r="S355" s="234" t="s">
        <v>154</v>
      </c>
      <c r="T355" s="234" t="s">
        <v>155</v>
      </c>
      <c r="U355" s="234">
        <v>6.0000000000000001E-3</v>
      </c>
      <c r="V355" s="234">
        <f>ROUND(E355*U355,2)</f>
        <v>1.93</v>
      </c>
      <c r="W355" s="234"/>
      <c r="X355" s="234" t="s">
        <v>156</v>
      </c>
      <c r="Y355" s="214"/>
      <c r="Z355" s="214"/>
      <c r="AA355" s="214"/>
      <c r="AB355" s="214"/>
      <c r="AC355" s="214"/>
      <c r="AD355" s="214"/>
      <c r="AE355" s="214"/>
      <c r="AF355" s="214"/>
      <c r="AG355" s="214" t="s">
        <v>157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51">
        <v>82</v>
      </c>
      <c r="B356" s="252" t="s">
        <v>551</v>
      </c>
      <c r="C356" s="262" t="s">
        <v>552</v>
      </c>
      <c r="D356" s="253" t="s">
        <v>153</v>
      </c>
      <c r="E356" s="254">
        <v>321.79534999999998</v>
      </c>
      <c r="F356" s="255"/>
      <c r="G356" s="256">
        <f>ROUND(E356*F356,2)</f>
        <v>0</v>
      </c>
      <c r="H356" s="235"/>
      <c r="I356" s="234">
        <f>ROUND(E356*H356,2)</f>
        <v>0</v>
      </c>
      <c r="J356" s="235"/>
      <c r="K356" s="234">
        <f>ROUND(E356*J356,2)</f>
        <v>0</v>
      </c>
      <c r="L356" s="234">
        <v>15</v>
      </c>
      <c r="M356" s="234">
        <f>G356*(1+L356/100)</f>
        <v>0</v>
      </c>
      <c r="N356" s="234">
        <v>0</v>
      </c>
      <c r="O356" s="234">
        <f>ROUND(E356*N356,2)</f>
        <v>0</v>
      </c>
      <c r="P356" s="234">
        <v>0</v>
      </c>
      <c r="Q356" s="234">
        <f>ROUND(E356*P356,2)</f>
        <v>0</v>
      </c>
      <c r="R356" s="234"/>
      <c r="S356" s="234" t="s">
        <v>154</v>
      </c>
      <c r="T356" s="234" t="s">
        <v>155</v>
      </c>
      <c r="U356" s="234">
        <v>0.112</v>
      </c>
      <c r="V356" s="234">
        <f>ROUND(E356*U356,2)</f>
        <v>36.04</v>
      </c>
      <c r="W356" s="234"/>
      <c r="X356" s="234" t="s">
        <v>156</v>
      </c>
      <c r="Y356" s="214"/>
      <c r="Z356" s="214"/>
      <c r="AA356" s="214"/>
      <c r="AB356" s="214"/>
      <c r="AC356" s="214"/>
      <c r="AD356" s="214"/>
      <c r="AE356" s="214"/>
      <c r="AF356" s="214"/>
      <c r="AG356" s="214" t="s">
        <v>157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51">
        <v>83</v>
      </c>
      <c r="B357" s="252" t="s">
        <v>553</v>
      </c>
      <c r="C357" s="262" t="s">
        <v>554</v>
      </c>
      <c r="D357" s="253" t="s">
        <v>153</v>
      </c>
      <c r="E357" s="254">
        <v>321.79534999999998</v>
      </c>
      <c r="F357" s="255"/>
      <c r="G357" s="256">
        <f>ROUND(E357*F357,2)</f>
        <v>0</v>
      </c>
      <c r="H357" s="235"/>
      <c r="I357" s="234">
        <f>ROUND(E357*H357,2)</f>
        <v>0</v>
      </c>
      <c r="J357" s="235"/>
      <c r="K357" s="234">
        <f>ROUND(E357*J357,2)</f>
        <v>0</v>
      </c>
      <c r="L357" s="234">
        <v>15</v>
      </c>
      <c r="M357" s="234">
        <f>G357*(1+L357/100)</f>
        <v>0</v>
      </c>
      <c r="N357" s="234">
        <v>0</v>
      </c>
      <c r="O357" s="234">
        <f>ROUND(E357*N357,2)</f>
        <v>0</v>
      </c>
      <c r="P357" s="234">
        <v>0</v>
      </c>
      <c r="Q357" s="234">
        <f>ROUND(E357*P357,2)</f>
        <v>0</v>
      </c>
      <c r="R357" s="234"/>
      <c r="S357" s="234" t="s">
        <v>154</v>
      </c>
      <c r="T357" s="234" t="s">
        <v>155</v>
      </c>
      <c r="U357" s="234">
        <v>3.0300000000000001E-2</v>
      </c>
      <c r="V357" s="234">
        <f>ROUND(E357*U357,2)</f>
        <v>9.75</v>
      </c>
      <c r="W357" s="234"/>
      <c r="X357" s="234" t="s">
        <v>156</v>
      </c>
      <c r="Y357" s="214"/>
      <c r="Z357" s="214"/>
      <c r="AA357" s="214"/>
      <c r="AB357" s="214"/>
      <c r="AC357" s="214"/>
      <c r="AD357" s="214"/>
      <c r="AE357" s="214"/>
      <c r="AF357" s="214"/>
      <c r="AG357" s="214" t="s">
        <v>157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51">
        <v>84</v>
      </c>
      <c r="B358" s="252" t="s">
        <v>555</v>
      </c>
      <c r="C358" s="262" t="s">
        <v>556</v>
      </c>
      <c r="D358" s="253" t="s">
        <v>153</v>
      </c>
      <c r="E358" s="254">
        <v>321.79534999999998</v>
      </c>
      <c r="F358" s="255"/>
      <c r="G358" s="256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15</v>
      </c>
      <c r="M358" s="234">
        <f>G358*(1+L358/100)</f>
        <v>0</v>
      </c>
      <c r="N358" s="234">
        <v>5.0000000000000002E-5</v>
      </c>
      <c r="O358" s="234">
        <f>ROUND(E358*N358,2)</f>
        <v>0.02</v>
      </c>
      <c r="P358" s="234">
        <v>0</v>
      </c>
      <c r="Q358" s="234">
        <f>ROUND(E358*P358,2)</f>
        <v>0</v>
      </c>
      <c r="R358" s="234"/>
      <c r="S358" s="234" t="s">
        <v>154</v>
      </c>
      <c r="T358" s="234" t="s">
        <v>155</v>
      </c>
      <c r="U358" s="234">
        <v>0</v>
      </c>
      <c r="V358" s="234">
        <f>ROUND(E358*U358,2)</f>
        <v>0</v>
      </c>
      <c r="W358" s="234"/>
      <c r="X358" s="234" t="s">
        <v>156</v>
      </c>
      <c r="Y358" s="214"/>
      <c r="Z358" s="214"/>
      <c r="AA358" s="214"/>
      <c r="AB358" s="214"/>
      <c r="AC358" s="214"/>
      <c r="AD358" s="214"/>
      <c r="AE358" s="214"/>
      <c r="AF358" s="214"/>
      <c r="AG358" s="214" t="s">
        <v>157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51">
        <v>85</v>
      </c>
      <c r="B359" s="252" t="s">
        <v>557</v>
      </c>
      <c r="C359" s="262" t="s">
        <v>558</v>
      </c>
      <c r="D359" s="253" t="s">
        <v>153</v>
      </c>
      <c r="E359" s="254">
        <v>321.79534999999998</v>
      </c>
      <c r="F359" s="255"/>
      <c r="G359" s="256">
        <f>ROUND(E359*F359,2)</f>
        <v>0</v>
      </c>
      <c r="H359" s="235"/>
      <c r="I359" s="234">
        <f>ROUND(E359*H359,2)</f>
        <v>0</v>
      </c>
      <c r="J359" s="235"/>
      <c r="K359" s="234">
        <f>ROUND(E359*J359,2)</f>
        <v>0</v>
      </c>
      <c r="L359" s="234">
        <v>15</v>
      </c>
      <c r="M359" s="234">
        <f>G359*(1+L359/100)</f>
        <v>0</v>
      </c>
      <c r="N359" s="234">
        <v>0</v>
      </c>
      <c r="O359" s="234">
        <f>ROUND(E359*N359,2)</f>
        <v>0</v>
      </c>
      <c r="P359" s="234">
        <v>0</v>
      </c>
      <c r="Q359" s="234">
        <f>ROUND(E359*P359,2)</f>
        <v>0</v>
      </c>
      <c r="R359" s="234"/>
      <c r="S359" s="234" t="s">
        <v>154</v>
      </c>
      <c r="T359" s="234" t="s">
        <v>155</v>
      </c>
      <c r="U359" s="234">
        <v>1.7999999999999999E-2</v>
      </c>
      <c r="V359" s="234">
        <f>ROUND(E359*U359,2)</f>
        <v>5.79</v>
      </c>
      <c r="W359" s="234"/>
      <c r="X359" s="234" t="s">
        <v>156</v>
      </c>
      <c r="Y359" s="214"/>
      <c r="Z359" s="214"/>
      <c r="AA359" s="214"/>
      <c r="AB359" s="214"/>
      <c r="AC359" s="214"/>
      <c r="AD359" s="214"/>
      <c r="AE359" s="214"/>
      <c r="AF359" s="214"/>
      <c r="AG359" s="214" t="s">
        <v>157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45">
        <v>86</v>
      </c>
      <c r="B360" s="246" t="s">
        <v>559</v>
      </c>
      <c r="C360" s="260" t="s">
        <v>560</v>
      </c>
      <c r="D360" s="247" t="s">
        <v>153</v>
      </c>
      <c r="E360" s="248">
        <v>210.48693</v>
      </c>
      <c r="F360" s="249"/>
      <c r="G360" s="250">
        <f>ROUND(E360*F360,2)</f>
        <v>0</v>
      </c>
      <c r="H360" s="235"/>
      <c r="I360" s="234">
        <f>ROUND(E360*H360,2)</f>
        <v>0</v>
      </c>
      <c r="J360" s="235"/>
      <c r="K360" s="234">
        <f>ROUND(E360*J360,2)</f>
        <v>0</v>
      </c>
      <c r="L360" s="234">
        <v>15</v>
      </c>
      <c r="M360" s="234">
        <f>G360*(1+L360/100)</f>
        <v>0</v>
      </c>
      <c r="N360" s="234">
        <v>1.58E-3</v>
      </c>
      <c r="O360" s="234">
        <f>ROUND(E360*N360,2)</f>
        <v>0.33</v>
      </c>
      <c r="P360" s="234">
        <v>0</v>
      </c>
      <c r="Q360" s="234">
        <f>ROUND(E360*P360,2)</f>
        <v>0</v>
      </c>
      <c r="R360" s="234"/>
      <c r="S360" s="234" t="s">
        <v>154</v>
      </c>
      <c r="T360" s="234" t="s">
        <v>155</v>
      </c>
      <c r="U360" s="234">
        <v>0.214</v>
      </c>
      <c r="V360" s="234">
        <f>ROUND(E360*U360,2)</f>
        <v>45.04</v>
      </c>
      <c r="W360" s="234"/>
      <c r="X360" s="234" t="s">
        <v>156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157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1"/>
      <c r="B361" s="232"/>
      <c r="C361" s="261" t="s">
        <v>561</v>
      </c>
      <c r="D361" s="236"/>
      <c r="E361" s="237">
        <v>210.48693</v>
      </c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159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5.5" x14ac:dyDescent="0.2">
      <c r="A362" s="239" t="s">
        <v>149</v>
      </c>
      <c r="B362" s="240" t="s">
        <v>75</v>
      </c>
      <c r="C362" s="259" t="s">
        <v>76</v>
      </c>
      <c r="D362" s="241"/>
      <c r="E362" s="242"/>
      <c r="F362" s="243"/>
      <c r="G362" s="244">
        <f>SUMIF(AG363:AG367,"&lt;&gt;NOR",G363:G367)</f>
        <v>0</v>
      </c>
      <c r="H362" s="238"/>
      <c r="I362" s="238">
        <f>SUM(I363:I367)</f>
        <v>0</v>
      </c>
      <c r="J362" s="238"/>
      <c r="K362" s="238">
        <f>SUM(K363:K367)</f>
        <v>0</v>
      </c>
      <c r="L362" s="238"/>
      <c r="M362" s="238">
        <f>SUM(M363:M367)</f>
        <v>0</v>
      </c>
      <c r="N362" s="238"/>
      <c r="O362" s="238">
        <f>SUM(O363:O367)</f>
        <v>0.14000000000000001</v>
      </c>
      <c r="P362" s="238"/>
      <c r="Q362" s="238">
        <f>SUM(Q363:Q367)</f>
        <v>0</v>
      </c>
      <c r="R362" s="238"/>
      <c r="S362" s="238"/>
      <c r="T362" s="238"/>
      <c r="U362" s="238"/>
      <c r="V362" s="238">
        <f>SUM(V363:V367)</f>
        <v>60.4</v>
      </c>
      <c r="W362" s="238"/>
      <c r="X362" s="238"/>
      <c r="AG362" t="s">
        <v>150</v>
      </c>
    </row>
    <row r="363" spans="1:60" outlineLevel="1" x14ac:dyDescent="0.2">
      <c r="A363" s="245">
        <v>87</v>
      </c>
      <c r="B363" s="246" t="s">
        <v>562</v>
      </c>
      <c r="C363" s="260" t="s">
        <v>563</v>
      </c>
      <c r="D363" s="247" t="s">
        <v>153</v>
      </c>
      <c r="E363" s="248">
        <v>191.68</v>
      </c>
      <c r="F363" s="249"/>
      <c r="G363" s="250">
        <f>ROUND(E363*F363,2)</f>
        <v>0</v>
      </c>
      <c r="H363" s="235"/>
      <c r="I363" s="234">
        <f>ROUND(E363*H363,2)</f>
        <v>0</v>
      </c>
      <c r="J363" s="235"/>
      <c r="K363" s="234">
        <f>ROUND(E363*J363,2)</f>
        <v>0</v>
      </c>
      <c r="L363" s="234">
        <v>15</v>
      </c>
      <c r="M363" s="234">
        <f>G363*(1+L363/100)</f>
        <v>0</v>
      </c>
      <c r="N363" s="234">
        <v>4.0000000000000003E-5</v>
      </c>
      <c r="O363" s="234">
        <f>ROUND(E363*N363,2)</f>
        <v>0.01</v>
      </c>
      <c r="P363" s="234">
        <v>0</v>
      </c>
      <c r="Q363" s="234">
        <f>ROUND(E363*P363,2)</f>
        <v>0</v>
      </c>
      <c r="R363" s="234"/>
      <c r="S363" s="234" t="s">
        <v>154</v>
      </c>
      <c r="T363" s="234" t="s">
        <v>155</v>
      </c>
      <c r="U363" s="234">
        <v>0.308</v>
      </c>
      <c r="V363" s="234">
        <f>ROUND(E363*U363,2)</f>
        <v>59.04</v>
      </c>
      <c r="W363" s="234"/>
      <c r="X363" s="234" t="s">
        <v>156</v>
      </c>
      <c r="Y363" s="214"/>
      <c r="Z363" s="214"/>
      <c r="AA363" s="214"/>
      <c r="AB363" s="214"/>
      <c r="AC363" s="214"/>
      <c r="AD363" s="214"/>
      <c r="AE363" s="214"/>
      <c r="AF363" s="214"/>
      <c r="AG363" s="214" t="s">
        <v>157</v>
      </c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ht="22.5" outlineLevel="1" x14ac:dyDescent="0.2">
      <c r="A364" s="231"/>
      <c r="B364" s="232"/>
      <c r="C364" s="261" t="s">
        <v>564</v>
      </c>
      <c r="D364" s="236"/>
      <c r="E364" s="237">
        <v>106.19</v>
      </c>
      <c r="F364" s="234"/>
      <c r="G364" s="234"/>
      <c r="H364" s="234"/>
      <c r="I364" s="234"/>
      <c r="J364" s="234"/>
      <c r="K364" s="234"/>
      <c r="L364" s="234"/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159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ht="22.5" outlineLevel="1" x14ac:dyDescent="0.2">
      <c r="A365" s="231"/>
      <c r="B365" s="232"/>
      <c r="C365" s="261" t="s">
        <v>565</v>
      </c>
      <c r="D365" s="236"/>
      <c r="E365" s="237">
        <v>85.49</v>
      </c>
      <c r="F365" s="234"/>
      <c r="G365" s="234"/>
      <c r="H365" s="234"/>
      <c r="I365" s="234"/>
      <c r="J365" s="234"/>
      <c r="K365" s="234"/>
      <c r="L365" s="234"/>
      <c r="M365" s="234"/>
      <c r="N365" s="234"/>
      <c r="O365" s="234"/>
      <c r="P365" s="234"/>
      <c r="Q365" s="234"/>
      <c r="R365" s="234"/>
      <c r="S365" s="234"/>
      <c r="T365" s="234"/>
      <c r="U365" s="234"/>
      <c r="V365" s="234"/>
      <c r="W365" s="234"/>
      <c r="X365" s="234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159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51">
        <v>88</v>
      </c>
      <c r="B366" s="252" t="s">
        <v>566</v>
      </c>
      <c r="C366" s="262" t="s">
        <v>567</v>
      </c>
      <c r="D366" s="253" t="s">
        <v>240</v>
      </c>
      <c r="E366" s="254">
        <v>8</v>
      </c>
      <c r="F366" s="255"/>
      <c r="G366" s="256">
        <f>ROUND(E366*F366,2)</f>
        <v>0</v>
      </c>
      <c r="H366" s="235"/>
      <c r="I366" s="234">
        <f>ROUND(E366*H366,2)</f>
        <v>0</v>
      </c>
      <c r="J366" s="235"/>
      <c r="K366" s="234">
        <f>ROUND(E366*J366,2)</f>
        <v>0</v>
      </c>
      <c r="L366" s="234">
        <v>15</v>
      </c>
      <c r="M366" s="234">
        <f>G366*(1+L366/100)</f>
        <v>0</v>
      </c>
      <c r="N366" s="234">
        <v>1.0000000000000001E-5</v>
      </c>
      <c r="O366" s="234">
        <f>ROUND(E366*N366,2)</f>
        <v>0</v>
      </c>
      <c r="P366" s="234">
        <v>0</v>
      </c>
      <c r="Q366" s="234">
        <f>ROUND(E366*P366,2)</f>
        <v>0</v>
      </c>
      <c r="R366" s="234"/>
      <c r="S366" s="234" t="s">
        <v>154</v>
      </c>
      <c r="T366" s="234" t="s">
        <v>155</v>
      </c>
      <c r="U366" s="234">
        <v>0.17</v>
      </c>
      <c r="V366" s="234">
        <f>ROUND(E366*U366,2)</f>
        <v>1.36</v>
      </c>
      <c r="W366" s="234"/>
      <c r="X366" s="234" t="s">
        <v>156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157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51">
        <v>89</v>
      </c>
      <c r="B367" s="252" t="s">
        <v>568</v>
      </c>
      <c r="C367" s="262" t="s">
        <v>569</v>
      </c>
      <c r="D367" s="253" t="s">
        <v>240</v>
      </c>
      <c r="E367" s="254">
        <v>8</v>
      </c>
      <c r="F367" s="255"/>
      <c r="G367" s="256">
        <f>ROUND(E367*F367,2)</f>
        <v>0</v>
      </c>
      <c r="H367" s="235"/>
      <c r="I367" s="234">
        <f>ROUND(E367*H367,2)</f>
        <v>0</v>
      </c>
      <c r="J367" s="235"/>
      <c r="K367" s="234">
        <f>ROUND(E367*J367,2)</f>
        <v>0</v>
      </c>
      <c r="L367" s="234">
        <v>15</v>
      </c>
      <c r="M367" s="234">
        <f>G367*(1+L367/100)</f>
        <v>0</v>
      </c>
      <c r="N367" s="234">
        <v>1.66E-2</v>
      </c>
      <c r="O367" s="234">
        <f>ROUND(E367*N367,2)</f>
        <v>0.13</v>
      </c>
      <c r="P367" s="234">
        <v>0</v>
      </c>
      <c r="Q367" s="234">
        <f>ROUND(E367*P367,2)</f>
        <v>0</v>
      </c>
      <c r="R367" s="234" t="s">
        <v>180</v>
      </c>
      <c r="S367" s="234" t="s">
        <v>154</v>
      </c>
      <c r="T367" s="234" t="s">
        <v>155</v>
      </c>
      <c r="U367" s="234">
        <v>0</v>
      </c>
      <c r="V367" s="234">
        <f>ROUND(E367*U367,2)</f>
        <v>0</v>
      </c>
      <c r="W367" s="234"/>
      <c r="X367" s="234" t="s">
        <v>181</v>
      </c>
      <c r="Y367" s="214"/>
      <c r="Z367" s="214"/>
      <c r="AA367" s="214"/>
      <c r="AB367" s="214"/>
      <c r="AC367" s="214"/>
      <c r="AD367" s="214"/>
      <c r="AE367" s="214"/>
      <c r="AF367" s="214"/>
      <c r="AG367" s="214" t="s">
        <v>182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x14ac:dyDescent="0.2">
      <c r="A368" s="239" t="s">
        <v>149</v>
      </c>
      <c r="B368" s="240" t="s">
        <v>77</v>
      </c>
      <c r="C368" s="259" t="s">
        <v>78</v>
      </c>
      <c r="D368" s="241"/>
      <c r="E368" s="242"/>
      <c r="F368" s="243"/>
      <c r="G368" s="244">
        <f>SUMIF(AG369:AG603,"&lt;&gt;NOR",G369:G603)</f>
        <v>0</v>
      </c>
      <c r="H368" s="238"/>
      <c r="I368" s="238">
        <f>SUM(I369:I603)</f>
        <v>0</v>
      </c>
      <c r="J368" s="238"/>
      <c r="K368" s="238">
        <f>SUM(K369:K603)</f>
        <v>0</v>
      </c>
      <c r="L368" s="238"/>
      <c r="M368" s="238">
        <f>SUM(M369:M603)</f>
        <v>0</v>
      </c>
      <c r="N368" s="238"/>
      <c r="O368" s="238">
        <f>SUM(O369:O603)</f>
        <v>0.32</v>
      </c>
      <c r="P368" s="238"/>
      <c r="Q368" s="238">
        <f>SUM(Q369:Q603)</f>
        <v>193.78000000000003</v>
      </c>
      <c r="R368" s="238"/>
      <c r="S368" s="238"/>
      <c r="T368" s="238"/>
      <c r="U368" s="238"/>
      <c r="V368" s="238">
        <f>SUM(V369:V603)</f>
        <v>1559.1299999999999</v>
      </c>
      <c r="W368" s="238"/>
      <c r="X368" s="238"/>
      <c r="AG368" t="s">
        <v>150</v>
      </c>
    </row>
    <row r="369" spans="1:60" outlineLevel="1" x14ac:dyDescent="0.2">
      <c r="A369" s="245">
        <v>90</v>
      </c>
      <c r="B369" s="246" t="s">
        <v>570</v>
      </c>
      <c r="C369" s="260" t="s">
        <v>571</v>
      </c>
      <c r="D369" s="247" t="s">
        <v>153</v>
      </c>
      <c r="E369" s="248">
        <v>19.462900000000001</v>
      </c>
      <c r="F369" s="249"/>
      <c r="G369" s="250">
        <f>ROUND(E369*F369,2)</f>
        <v>0</v>
      </c>
      <c r="H369" s="235"/>
      <c r="I369" s="234">
        <f>ROUND(E369*H369,2)</f>
        <v>0</v>
      </c>
      <c r="J369" s="235"/>
      <c r="K369" s="234">
        <f>ROUND(E369*J369,2)</f>
        <v>0</v>
      </c>
      <c r="L369" s="234">
        <v>15</v>
      </c>
      <c r="M369" s="234">
        <f>G369*(1+L369/100)</f>
        <v>0</v>
      </c>
      <c r="N369" s="234">
        <v>6.7000000000000002E-4</v>
      </c>
      <c r="O369" s="234">
        <f>ROUND(E369*N369,2)</f>
        <v>0.01</v>
      </c>
      <c r="P369" s="234">
        <v>0.184</v>
      </c>
      <c r="Q369" s="234">
        <f>ROUND(E369*P369,2)</f>
        <v>3.58</v>
      </c>
      <c r="R369" s="234"/>
      <c r="S369" s="234" t="s">
        <v>253</v>
      </c>
      <c r="T369" s="234" t="s">
        <v>155</v>
      </c>
      <c r="U369" s="234">
        <v>0.22700000000000001</v>
      </c>
      <c r="V369" s="234">
        <f>ROUND(E369*U369,2)</f>
        <v>4.42</v>
      </c>
      <c r="W369" s="234"/>
      <c r="X369" s="234" t="s">
        <v>156</v>
      </c>
      <c r="Y369" s="214"/>
      <c r="Z369" s="214"/>
      <c r="AA369" s="214"/>
      <c r="AB369" s="214"/>
      <c r="AC369" s="214"/>
      <c r="AD369" s="214"/>
      <c r="AE369" s="214"/>
      <c r="AF369" s="214"/>
      <c r="AG369" s="214" t="s">
        <v>157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31"/>
      <c r="B370" s="232"/>
      <c r="C370" s="261" t="s">
        <v>211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4"/>
      <c r="O370" s="234"/>
      <c r="P370" s="234"/>
      <c r="Q370" s="234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159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1"/>
      <c r="B371" s="232"/>
      <c r="C371" s="261" t="s">
        <v>572</v>
      </c>
      <c r="D371" s="236"/>
      <c r="E371" s="237">
        <v>1.6409</v>
      </c>
      <c r="F371" s="234"/>
      <c r="G371" s="234"/>
      <c r="H371" s="234"/>
      <c r="I371" s="234"/>
      <c r="J371" s="234"/>
      <c r="K371" s="234"/>
      <c r="L371" s="234"/>
      <c r="M371" s="234"/>
      <c r="N371" s="234"/>
      <c r="O371" s="234"/>
      <c r="P371" s="234"/>
      <c r="Q371" s="234"/>
      <c r="R371" s="234"/>
      <c r="S371" s="234"/>
      <c r="T371" s="234"/>
      <c r="U371" s="234"/>
      <c r="V371" s="234"/>
      <c r="W371" s="234"/>
      <c r="X371" s="23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159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31"/>
      <c r="B372" s="232"/>
      <c r="C372" s="261" t="s">
        <v>573</v>
      </c>
      <c r="D372" s="236"/>
      <c r="E372" s="237">
        <v>5.9470000000000001</v>
      </c>
      <c r="F372" s="234"/>
      <c r="G372" s="234"/>
      <c r="H372" s="234"/>
      <c r="I372" s="234"/>
      <c r="J372" s="234"/>
      <c r="K372" s="234"/>
      <c r="L372" s="234"/>
      <c r="M372" s="234"/>
      <c r="N372" s="234"/>
      <c r="O372" s="234"/>
      <c r="P372" s="234"/>
      <c r="Q372" s="234"/>
      <c r="R372" s="234"/>
      <c r="S372" s="234"/>
      <c r="T372" s="234"/>
      <c r="U372" s="234"/>
      <c r="V372" s="234"/>
      <c r="W372" s="234"/>
      <c r="X372" s="234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159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31"/>
      <c r="B373" s="232"/>
      <c r="C373" s="261" t="s">
        <v>574</v>
      </c>
      <c r="D373" s="236"/>
      <c r="E373" s="237">
        <v>1.647</v>
      </c>
      <c r="F373" s="234"/>
      <c r="G373" s="234"/>
      <c r="H373" s="234"/>
      <c r="I373" s="234"/>
      <c r="J373" s="234"/>
      <c r="K373" s="234"/>
      <c r="L373" s="234"/>
      <c r="M373" s="234"/>
      <c r="N373" s="234"/>
      <c r="O373" s="234"/>
      <c r="P373" s="234"/>
      <c r="Q373" s="234"/>
      <c r="R373" s="234"/>
      <c r="S373" s="234"/>
      <c r="T373" s="234"/>
      <c r="U373" s="234"/>
      <c r="V373" s="234"/>
      <c r="W373" s="234"/>
      <c r="X373" s="234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159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1"/>
      <c r="B374" s="232"/>
      <c r="C374" s="261" t="s">
        <v>575</v>
      </c>
      <c r="D374" s="236"/>
      <c r="E374" s="237">
        <v>5.1974999999999998</v>
      </c>
      <c r="F374" s="234"/>
      <c r="G374" s="234"/>
      <c r="H374" s="234"/>
      <c r="I374" s="234"/>
      <c r="J374" s="234"/>
      <c r="K374" s="234"/>
      <c r="L374" s="234"/>
      <c r="M374" s="234"/>
      <c r="N374" s="234"/>
      <c r="O374" s="234"/>
      <c r="P374" s="234"/>
      <c r="Q374" s="234"/>
      <c r="R374" s="234"/>
      <c r="S374" s="234"/>
      <c r="T374" s="234"/>
      <c r="U374" s="234"/>
      <c r="V374" s="234"/>
      <c r="W374" s="234"/>
      <c r="X374" s="234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159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61" t="s">
        <v>576</v>
      </c>
      <c r="D375" s="236"/>
      <c r="E375" s="237">
        <v>1.6225000000000001</v>
      </c>
      <c r="F375" s="234"/>
      <c r="G375" s="234"/>
      <c r="H375" s="234"/>
      <c r="I375" s="234"/>
      <c r="J375" s="234"/>
      <c r="K375" s="234"/>
      <c r="L375" s="234"/>
      <c r="M375" s="234"/>
      <c r="N375" s="234"/>
      <c r="O375" s="234"/>
      <c r="P375" s="234"/>
      <c r="Q375" s="234"/>
      <c r="R375" s="234"/>
      <c r="S375" s="234"/>
      <c r="T375" s="234"/>
      <c r="U375" s="234"/>
      <c r="V375" s="234"/>
      <c r="W375" s="234"/>
      <c r="X375" s="23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159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1"/>
      <c r="B376" s="232"/>
      <c r="C376" s="261" t="s">
        <v>220</v>
      </c>
      <c r="D376" s="236"/>
      <c r="E376" s="237"/>
      <c r="F376" s="234"/>
      <c r="G376" s="234"/>
      <c r="H376" s="234"/>
      <c r="I376" s="234"/>
      <c r="J376" s="234"/>
      <c r="K376" s="234"/>
      <c r="L376" s="234"/>
      <c r="M376" s="234"/>
      <c r="N376" s="234"/>
      <c r="O376" s="234"/>
      <c r="P376" s="234"/>
      <c r="Q376" s="234"/>
      <c r="R376" s="234"/>
      <c r="S376" s="234"/>
      <c r="T376" s="234"/>
      <c r="U376" s="234"/>
      <c r="V376" s="234"/>
      <c r="W376" s="234"/>
      <c r="X376" s="23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159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31"/>
      <c r="B377" s="232"/>
      <c r="C377" s="261" t="s">
        <v>577</v>
      </c>
      <c r="D377" s="236"/>
      <c r="E377" s="237">
        <v>1.6919999999999999</v>
      </c>
      <c r="F377" s="234"/>
      <c r="G377" s="234"/>
      <c r="H377" s="234"/>
      <c r="I377" s="234"/>
      <c r="J377" s="234"/>
      <c r="K377" s="234"/>
      <c r="L377" s="234"/>
      <c r="M377" s="234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159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1" t="s">
        <v>578</v>
      </c>
      <c r="D378" s="236"/>
      <c r="E378" s="237">
        <v>1.716</v>
      </c>
      <c r="F378" s="234"/>
      <c r="G378" s="234"/>
      <c r="H378" s="234"/>
      <c r="I378" s="234"/>
      <c r="J378" s="234"/>
      <c r="K378" s="234"/>
      <c r="L378" s="234"/>
      <c r="M378" s="234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159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45">
        <v>91</v>
      </c>
      <c r="B379" s="246" t="s">
        <v>579</v>
      </c>
      <c r="C379" s="260" t="s">
        <v>580</v>
      </c>
      <c r="D379" s="247" t="s">
        <v>163</v>
      </c>
      <c r="E379" s="248">
        <v>4.4024000000000001</v>
      </c>
      <c r="F379" s="249"/>
      <c r="G379" s="250">
        <f>ROUND(E379*F379,2)</f>
        <v>0</v>
      </c>
      <c r="H379" s="235"/>
      <c r="I379" s="234">
        <f>ROUND(E379*H379,2)</f>
        <v>0</v>
      </c>
      <c r="J379" s="235"/>
      <c r="K379" s="234">
        <f>ROUND(E379*J379,2)</f>
        <v>0</v>
      </c>
      <c r="L379" s="234">
        <v>15</v>
      </c>
      <c r="M379" s="234">
        <f>G379*(1+L379/100)</f>
        <v>0</v>
      </c>
      <c r="N379" s="234">
        <v>1.2800000000000001E-3</v>
      </c>
      <c r="O379" s="234">
        <f>ROUND(E379*N379,2)</f>
        <v>0.01</v>
      </c>
      <c r="P379" s="234">
        <v>1.8</v>
      </c>
      <c r="Q379" s="234">
        <f>ROUND(E379*P379,2)</f>
        <v>7.92</v>
      </c>
      <c r="R379" s="234"/>
      <c r="S379" s="234" t="s">
        <v>154</v>
      </c>
      <c r="T379" s="234" t="s">
        <v>155</v>
      </c>
      <c r="U379" s="234">
        <v>1.52</v>
      </c>
      <c r="V379" s="234">
        <f>ROUND(E379*U379,2)</f>
        <v>6.69</v>
      </c>
      <c r="W379" s="234"/>
      <c r="X379" s="234" t="s">
        <v>156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157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31"/>
      <c r="B380" s="232"/>
      <c r="C380" s="261" t="s">
        <v>220</v>
      </c>
      <c r="D380" s="236"/>
      <c r="E380" s="237"/>
      <c r="F380" s="234"/>
      <c r="G380" s="234"/>
      <c r="H380" s="234"/>
      <c r="I380" s="234"/>
      <c r="J380" s="234"/>
      <c r="K380" s="234"/>
      <c r="L380" s="234"/>
      <c r="M380" s="234"/>
      <c r="N380" s="234"/>
      <c r="O380" s="234"/>
      <c r="P380" s="234"/>
      <c r="Q380" s="234"/>
      <c r="R380" s="234"/>
      <c r="S380" s="234"/>
      <c r="T380" s="234"/>
      <c r="U380" s="234"/>
      <c r="V380" s="234"/>
      <c r="W380" s="234"/>
      <c r="X380" s="234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159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1"/>
      <c r="B381" s="232"/>
      <c r="C381" s="261" t="s">
        <v>581</v>
      </c>
      <c r="D381" s="236"/>
      <c r="E381" s="237">
        <v>4.4024000000000001</v>
      </c>
      <c r="F381" s="234"/>
      <c r="G381" s="234"/>
      <c r="H381" s="234"/>
      <c r="I381" s="234"/>
      <c r="J381" s="234"/>
      <c r="K381" s="234"/>
      <c r="L381" s="234"/>
      <c r="M381" s="234"/>
      <c r="N381" s="234"/>
      <c r="O381" s="234"/>
      <c r="P381" s="234"/>
      <c r="Q381" s="234"/>
      <c r="R381" s="234"/>
      <c r="S381" s="234"/>
      <c r="T381" s="234"/>
      <c r="U381" s="234"/>
      <c r="V381" s="234"/>
      <c r="W381" s="234"/>
      <c r="X381" s="23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159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45">
        <v>92</v>
      </c>
      <c r="B382" s="246" t="s">
        <v>582</v>
      </c>
      <c r="C382" s="260" t="s">
        <v>583</v>
      </c>
      <c r="D382" s="247" t="s">
        <v>153</v>
      </c>
      <c r="E382" s="248">
        <v>1.6160000000000001</v>
      </c>
      <c r="F382" s="249"/>
      <c r="G382" s="250">
        <f>ROUND(E382*F382,2)</f>
        <v>0</v>
      </c>
      <c r="H382" s="235"/>
      <c r="I382" s="234">
        <f>ROUND(E382*H382,2)</f>
        <v>0</v>
      </c>
      <c r="J382" s="235"/>
      <c r="K382" s="234">
        <f>ROUND(E382*J382,2)</f>
        <v>0</v>
      </c>
      <c r="L382" s="234">
        <v>15</v>
      </c>
      <c r="M382" s="234">
        <f>G382*(1+L382/100)</f>
        <v>0</v>
      </c>
      <c r="N382" s="234">
        <v>5.4000000000000001E-4</v>
      </c>
      <c r="O382" s="234">
        <f>ROUND(E382*N382,2)</f>
        <v>0</v>
      </c>
      <c r="P382" s="234">
        <v>0.18</v>
      </c>
      <c r="Q382" s="234">
        <f>ROUND(E382*P382,2)</f>
        <v>0.28999999999999998</v>
      </c>
      <c r="R382" s="234"/>
      <c r="S382" s="234" t="s">
        <v>154</v>
      </c>
      <c r="T382" s="234" t="s">
        <v>155</v>
      </c>
      <c r="U382" s="234">
        <v>0.309</v>
      </c>
      <c r="V382" s="234">
        <f>ROUND(E382*U382,2)</f>
        <v>0.5</v>
      </c>
      <c r="W382" s="234"/>
      <c r="X382" s="234" t="s">
        <v>156</v>
      </c>
      <c r="Y382" s="214"/>
      <c r="Z382" s="214"/>
      <c r="AA382" s="214"/>
      <c r="AB382" s="214"/>
      <c r="AC382" s="214"/>
      <c r="AD382" s="214"/>
      <c r="AE382" s="214"/>
      <c r="AF382" s="214"/>
      <c r="AG382" s="214" t="s">
        <v>157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1"/>
      <c r="B383" s="232"/>
      <c r="C383" s="261" t="s">
        <v>211</v>
      </c>
      <c r="D383" s="236"/>
      <c r="E383" s="237"/>
      <c r="F383" s="234"/>
      <c r="G383" s="234"/>
      <c r="H383" s="234"/>
      <c r="I383" s="234"/>
      <c r="J383" s="234"/>
      <c r="K383" s="234"/>
      <c r="L383" s="234"/>
      <c r="M383" s="234"/>
      <c r="N383" s="234"/>
      <c r="O383" s="234"/>
      <c r="P383" s="234"/>
      <c r="Q383" s="234"/>
      <c r="R383" s="234"/>
      <c r="S383" s="234"/>
      <c r="T383" s="234"/>
      <c r="U383" s="234"/>
      <c r="V383" s="234"/>
      <c r="W383" s="234"/>
      <c r="X383" s="234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159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1" t="s">
        <v>584</v>
      </c>
      <c r="D384" s="236"/>
      <c r="E384" s="237">
        <v>1.6160000000000001</v>
      </c>
      <c r="F384" s="234"/>
      <c r="G384" s="234"/>
      <c r="H384" s="234"/>
      <c r="I384" s="234"/>
      <c r="J384" s="234"/>
      <c r="K384" s="234"/>
      <c r="L384" s="234"/>
      <c r="M384" s="234"/>
      <c r="N384" s="234"/>
      <c r="O384" s="234"/>
      <c r="P384" s="234"/>
      <c r="Q384" s="234"/>
      <c r="R384" s="234"/>
      <c r="S384" s="234"/>
      <c r="T384" s="234"/>
      <c r="U384" s="234"/>
      <c r="V384" s="234"/>
      <c r="W384" s="234"/>
      <c r="X384" s="23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159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45">
        <v>93</v>
      </c>
      <c r="B385" s="246" t="s">
        <v>585</v>
      </c>
      <c r="C385" s="260" t="s">
        <v>586</v>
      </c>
      <c r="D385" s="247" t="s">
        <v>153</v>
      </c>
      <c r="E385" s="248">
        <v>2.0945999999999998</v>
      </c>
      <c r="F385" s="249"/>
      <c r="G385" s="250">
        <f>ROUND(E385*F385,2)</f>
        <v>0</v>
      </c>
      <c r="H385" s="235"/>
      <c r="I385" s="234">
        <f>ROUND(E385*H385,2)</f>
        <v>0</v>
      </c>
      <c r="J385" s="235"/>
      <c r="K385" s="234">
        <f>ROUND(E385*J385,2)</f>
        <v>0</v>
      </c>
      <c r="L385" s="234">
        <v>15</v>
      </c>
      <c r="M385" s="234">
        <f>G385*(1+L385/100)</f>
        <v>0</v>
      </c>
      <c r="N385" s="234">
        <v>5.4000000000000001E-4</v>
      </c>
      <c r="O385" s="234">
        <f>ROUND(E385*N385,2)</f>
        <v>0</v>
      </c>
      <c r="P385" s="234">
        <v>0.27</v>
      </c>
      <c r="Q385" s="234">
        <f>ROUND(E385*P385,2)</f>
        <v>0.56999999999999995</v>
      </c>
      <c r="R385" s="234"/>
      <c r="S385" s="234" t="s">
        <v>154</v>
      </c>
      <c r="T385" s="234" t="s">
        <v>155</v>
      </c>
      <c r="U385" s="234">
        <v>0.43</v>
      </c>
      <c r="V385" s="234">
        <f>ROUND(E385*U385,2)</f>
        <v>0.9</v>
      </c>
      <c r="W385" s="234"/>
      <c r="X385" s="234" t="s">
        <v>156</v>
      </c>
      <c r="Y385" s="214"/>
      <c r="Z385" s="214"/>
      <c r="AA385" s="214"/>
      <c r="AB385" s="214"/>
      <c r="AC385" s="214"/>
      <c r="AD385" s="214"/>
      <c r="AE385" s="214"/>
      <c r="AF385" s="214"/>
      <c r="AG385" s="214" t="s">
        <v>157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1" t="s">
        <v>211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159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1"/>
      <c r="B387" s="232"/>
      <c r="C387" s="261" t="s">
        <v>587</v>
      </c>
      <c r="D387" s="236"/>
      <c r="E387" s="237">
        <v>2.0945999999999998</v>
      </c>
      <c r="F387" s="234"/>
      <c r="G387" s="234"/>
      <c r="H387" s="234"/>
      <c r="I387" s="234"/>
      <c r="J387" s="234"/>
      <c r="K387" s="234"/>
      <c r="L387" s="234"/>
      <c r="M387" s="234"/>
      <c r="N387" s="234"/>
      <c r="O387" s="234"/>
      <c r="P387" s="234"/>
      <c r="Q387" s="234"/>
      <c r="R387" s="234"/>
      <c r="S387" s="234"/>
      <c r="T387" s="234"/>
      <c r="U387" s="234"/>
      <c r="V387" s="234"/>
      <c r="W387" s="234"/>
      <c r="X387" s="23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159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45">
        <v>94</v>
      </c>
      <c r="B388" s="246" t="s">
        <v>588</v>
      </c>
      <c r="C388" s="260" t="s">
        <v>589</v>
      </c>
      <c r="D388" s="247" t="s">
        <v>163</v>
      </c>
      <c r="E388" s="248">
        <v>0.33026</v>
      </c>
      <c r="F388" s="249"/>
      <c r="G388" s="250">
        <f>ROUND(E388*F388,2)</f>
        <v>0</v>
      </c>
      <c r="H388" s="235"/>
      <c r="I388" s="234">
        <f>ROUND(E388*H388,2)</f>
        <v>0</v>
      </c>
      <c r="J388" s="235"/>
      <c r="K388" s="234">
        <f>ROUND(E388*J388,2)</f>
        <v>0</v>
      </c>
      <c r="L388" s="234">
        <v>15</v>
      </c>
      <c r="M388" s="234">
        <f>G388*(1+L388/100)</f>
        <v>0</v>
      </c>
      <c r="N388" s="234">
        <v>1.82E-3</v>
      </c>
      <c r="O388" s="234">
        <f>ROUND(E388*N388,2)</f>
        <v>0</v>
      </c>
      <c r="P388" s="234">
        <v>1.8</v>
      </c>
      <c r="Q388" s="234">
        <f>ROUND(E388*P388,2)</f>
        <v>0.59</v>
      </c>
      <c r="R388" s="234"/>
      <c r="S388" s="234" t="s">
        <v>154</v>
      </c>
      <c r="T388" s="234" t="s">
        <v>155</v>
      </c>
      <c r="U388" s="234">
        <v>5.016</v>
      </c>
      <c r="V388" s="234">
        <f>ROUND(E388*U388,2)</f>
        <v>1.66</v>
      </c>
      <c r="W388" s="234"/>
      <c r="X388" s="234" t="s">
        <v>156</v>
      </c>
      <c r="Y388" s="214"/>
      <c r="Z388" s="214"/>
      <c r="AA388" s="214"/>
      <c r="AB388" s="214"/>
      <c r="AC388" s="214"/>
      <c r="AD388" s="214"/>
      <c r="AE388" s="214"/>
      <c r="AF388" s="214"/>
      <c r="AG388" s="214" t="s">
        <v>157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1" t="s">
        <v>211</v>
      </c>
      <c r="D389" s="236"/>
      <c r="E389" s="237"/>
      <c r="F389" s="234"/>
      <c r="G389" s="234"/>
      <c r="H389" s="234"/>
      <c r="I389" s="234"/>
      <c r="J389" s="234"/>
      <c r="K389" s="234"/>
      <c r="L389" s="234"/>
      <c r="M389" s="234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159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31"/>
      <c r="B390" s="232"/>
      <c r="C390" s="261" t="s">
        <v>590</v>
      </c>
      <c r="D390" s="236"/>
      <c r="E390" s="237">
        <v>0.16447000000000001</v>
      </c>
      <c r="F390" s="234"/>
      <c r="G390" s="234"/>
      <c r="H390" s="234"/>
      <c r="I390" s="234"/>
      <c r="J390" s="234"/>
      <c r="K390" s="234"/>
      <c r="L390" s="234"/>
      <c r="M390" s="234"/>
      <c r="N390" s="234"/>
      <c r="O390" s="234"/>
      <c r="P390" s="234"/>
      <c r="Q390" s="234"/>
      <c r="R390" s="234"/>
      <c r="S390" s="234"/>
      <c r="T390" s="234"/>
      <c r="U390" s="234"/>
      <c r="V390" s="234"/>
      <c r="W390" s="234"/>
      <c r="X390" s="234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159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1" t="s">
        <v>591</v>
      </c>
      <c r="D391" s="236"/>
      <c r="E391" s="237">
        <v>0.16578999999999999</v>
      </c>
      <c r="F391" s="234"/>
      <c r="G391" s="234"/>
      <c r="H391" s="234"/>
      <c r="I391" s="234"/>
      <c r="J391" s="234"/>
      <c r="K391" s="234"/>
      <c r="L391" s="234"/>
      <c r="M391" s="234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159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45">
        <v>95</v>
      </c>
      <c r="B392" s="246" t="s">
        <v>592</v>
      </c>
      <c r="C392" s="260" t="s">
        <v>593</v>
      </c>
      <c r="D392" s="247" t="s">
        <v>163</v>
      </c>
      <c r="E392" s="248">
        <v>2.8626100000000001</v>
      </c>
      <c r="F392" s="249"/>
      <c r="G392" s="250">
        <f>ROUND(E392*F392,2)</f>
        <v>0</v>
      </c>
      <c r="H392" s="235"/>
      <c r="I392" s="234">
        <f>ROUND(E392*H392,2)</f>
        <v>0</v>
      </c>
      <c r="J392" s="235"/>
      <c r="K392" s="234">
        <f>ROUND(E392*J392,2)</f>
        <v>0</v>
      </c>
      <c r="L392" s="234">
        <v>15</v>
      </c>
      <c r="M392" s="234">
        <f>G392*(1+L392/100)</f>
        <v>0</v>
      </c>
      <c r="N392" s="234">
        <v>1.82E-3</v>
      </c>
      <c r="O392" s="234">
        <f>ROUND(E392*N392,2)</f>
        <v>0.01</v>
      </c>
      <c r="P392" s="234">
        <v>1.8</v>
      </c>
      <c r="Q392" s="234">
        <f>ROUND(E392*P392,2)</f>
        <v>5.15</v>
      </c>
      <c r="R392" s="234"/>
      <c r="S392" s="234" t="s">
        <v>154</v>
      </c>
      <c r="T392" s="234" t="s">
        <v>155</v>
      </c>
      <c r="U392" s="234">
        <v>3.1960000000000002</v>
      </c>
      <c r="V392" s="234">
        <f>ROUND(E392*U392,2)</f>
        <v>9.15</v>
      </c>
      <c r="W392" s="234"/>
      <c r="X392" s="234" t="s">
        <v>156</v>
      </c>
      <c r="Y392" s="214"/>
      <c r="Z392" s="214"/>
      <c r="AA392" s="214"/>
      <c r="AB392" s="214"/>
      <c r="AC392" s="214"/>
      <c r="AD392" s="214"/>
      <c r="AE392" s="214"/>
      <c r="AF392" s="214"/>
      <c r="AG392" s="214" t="s">
        <v>157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1" t="s">
        <v>220</v>
      </c>
      <c r="D393" s="236"/>
      <c r="E393" s="237"/>
      <c r="F393" s="234"/>
      <c r="G393" s="234"/>
      <c r="H393" s="234"/>
      <c r="I393" s="234"/>
      <c r="J393" s="234"/>
      <c r="K393" s="234"/>
      <c r="L393" s="234"/>
      <c r="M393" s="234"/>
      <c r="N393" s="234"/>
      <c r="O393" s="234"/>
      <c r="P393" s="234"/>
      <c r="Q393" s="234"/>
      <c r="R393" s="234"/>
      <c r="S393" s="234"/>
      <c r="T393" s="234"/>
      <c r="U393" s="234"/>
      <c r="V393" s="234"/>
      <c r="W393" s="234"/>
      <c r="X393" s="23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159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61" t="s">
        <v>594</v>
      </c>
      <c r="D394" s="236"/>
      <c r="E394" s="237">
        <v>0.58687</v>
      </c>
      <c r="F394" s="234"/>
      <c r="G394" s="234"/>
      <c r="H394" s="234"/>
      <c r="I394" s="234"/>
      <c r="J394" s="234"/>
      <c r="K394" s="234"/>
      <c r="L394" s="234"/>
      <c r="M394" s="234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159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1"/>
      <c r="B395" s="232"/>
      <c r="C395" s="261" t="s">
        <v>595</v>
      </c>
      <c r="D395" s="236"/>
      <c r="E395" s="237">
        <v>1.90865</v>
      </c>
      <c r="F395" s="234"/>
      <c r="G395" s="234"/>
      <c r="H395" s="234"/>
      <c r="I395" s="234"/>
      <c r="J395" s="234"/>
      <c r="K395" s="234"/>
      <c r="L395" s="234"/>
      <c r="M395" s="234"/>
      <c r="N395" s="234"/>
      <c r="O395" s="234"/>
      <c r="P395" s="234"/>
      <c r="Q395" s="234"/>
      <c r="R395" s="234"/>
      <c r="S395" s="234"/>
      <c r="T395" s="234"/>
      <c r="U395" s="234"/>
      <c r="V395" s="234"/>
      <c r="W395" s="234"/>
      <c r="X395" s="234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159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61" t="s">
        <v>596</v>
      </c>
      <c r="D396" s="236"/>
      <c r="E396" s="237">
        <v>0.36708000000000002</v>
      </c>
      <c r="F396" s="234"/>
      <c r="G396" s="234"/>
      <c r="H396" s="234"/>
      <c r="I396" s="234"/>
      <c r="J396" s="234"/>
      <c r="K396" s="234"/>
      <c r="L396" s="234"/>
      <c r="M396" s="234"/>
      <c r="N396" s="234"/>
      <c r="O396" s="234"/>
      <c r="P396" s="234"/>
      <c r="Q396" s="234"/>
      <c r="R396" s="234"/>
      <c r="S396" s="234"/>
      <c r="T396" s="234"/>
      <c r="U396" s="234"/>
      <c r="V396" s="234"/>
      <c r="W396" s="234"/>
      <c r="X396" s="23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159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45">
        <v>96</v>
      </c>
      <c r="B397" s="246" t="s">
        <v>597</v>
      </c>
      <c r="C397" s="260" t="s">
        <v>598</v>
      </c>
      <c r="D397" s="247" t="s">
        <v>163</v>
      </c>
      <c r="E397" s="248">
        <v>1.1562300000000001</v>
      </c>
      <c r="F397" s="249"/>
      <c r="G397" s="250">
        <f>ROUND(E397*F397,2)</f>
        <v>0</v>
      </c>
      <c r="H397" s="235"/>
      <c r="I397" s="234">
        <f>ROUND(E397*H397,2)</f>
        <v>0</v>
      </c>
      <c r="J397" s="235"/>
      <c r="K397" s="234">
        <f>ROUND(E397*J397,2)</f>
        <v>0</v>
      </c>
      <c r="L397" s="234">
        <v>15</v>
      </c>
      <c r="M397" s="234">
        <f>G397*(1+L397/100)</f>
        <v>0</v>
      </c>
      <c r="N397" s="234">
        <v>1.82E-3</v>
      </c>
      <c r="O397" s="234">
        <f>ROUND(E397*N397,2)</f>
        <v>0</v>
      </c>
      <c r="P397" s="234">
        <v>1.8</v>
      </c>
      <c r="Q397" s="234">
        <f>ROUND(E397*P397,2)</f>
        <v>2.08</v>
      </c>
      <c r="R397" s="234"/>
      <c r="S397" s="234" t="s">
        <v>154</v>
      </c>
      <c r="T397" s="234" t="s">
        <v>155</v>
      </c>
      <c r="U397" s="234">
        <v>5.7960000000000003</v>
      </c>
      <c r="V397" s="234">
        <f>ROUND(E397*U397,2)</f>
        <v>6.7</v>
      </c>
      <c r="W397" s="234"/>
      <c r="X397" s="234" t="s">
        <v>156</v>
      </c>
      <c r="Y397" s="214"/>
      <c r="Z397" s="214"/>
      <c r="AA397" s="214"/>
      <c r="AB397" s="214"/>
      <c r="AC397" s="214"/>
      <c r="AD397" s="214"/>
      <c r="AE397" s="214"/>
      <c r="AF397" s="214"/>
      <c r="AG397" s="214" t="s">
        <v>157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1" t="s">
        <v>211</v>
      </c>
      <c r="D398" s="236"/>
      <c r="E398" s="237"/>
      <c r="F398" s="234"/>
      <c r="G398" s="234"/>
      <c r="H398" s="234"/>
      <c r="I398" s="234"/>
      <c r="J398" s="234"/>
      <c r="K398" s="234"/>
      <c r="L398" s="234"/>
      <c r="M398" s="234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159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61" t="s">
        <v>599</v>
      </c>
      <c r="D399" s="236"/>
      <c r="E399" s="237">
        <v>0.47055000000000002</v>
      </c>
      <c r="F399" s="234"/>
      <c r="G399" s="234"/>
      <c r="H399" s="234"/>
      <c r="I399" s="234"/>
      <c r="J399" s="234"/>
      <c r="K399" s="234"/>
      <c r="L399" s="234"/>
      <c r="M399" s="234"/>
      <c r="N399" s="234"/>
      <c r="O399" s="234"/>
      <c r="P399" s="234"/>
      <c r="Q399" s="234"/>
      <c r="R399" s="234"/>
      <c r="S399" s="234"/>
      <c r="T399" s="234"/>
      <c r="U399" s="234"/>
      <c r="V399" s="234"/>
      <c r="W399" s="234"/>
      <c r="X399" s="23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159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1"/>
      <c r="B400" s="232"/>
      <c r="C400" s="261" t="s">
        <v>600</v>
      </c>
      <c r="D400" s="236"/>
      <c r="E400" s="237">
        <v>0.22919999999999999</v>
      </c>
      <c r="F400" s="234"/>
      <c r="G400" s="234"/>
      <c r="H400" s="234"/>
      <c r="I400" s="234"/>
      <c r="J400" s="234"/>
      <c r="K400" s="234"/>
      <c r="L400" s="234"/>
      <c r="M400" s="234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159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1" t="s">
        <v>220</v>
      </c>
      <c r="D401" s="236"/>
      <c r="E401" s="237"/>
      <c r="F401" s="234"/>
      <c r="G401" s="234"/>
      <c r="H401" s="234"/>
      <c r="I401" s="234"/>
      <c r="J401" s="234"/>
      <c r="K401" s="234"/>
      <c r="L401" s="234"/>
      <c r="M401" s="234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159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31"/>
      <c r="B402" s="232"/>
      <c r="C402" s="261" t="s">
        <v>601</v>
      </c>
      <c r="D402" s="236"/>
      <c r="E402" s="237">
        <v>0.45648</v>
      </c>
      <c r="F402" s="234"/>
      <c r="G402" s="234"/>
      <c r="H402" s="234"/>
      <c r="I402" s="234"/>
      <c r="J402" s="234"/>
      <c r="K402" s="234"/>
      <c r="L402" s="234"/>
      <c r="M402" s="234"/>
      <c r="N402" s="234"/>
      <c r="O402" s="234"/>
      <c r="P402" s="234"/>
      <c r="Q402" s="234"/>
      <c r="R402" s="234"/>
      <c r="S402" s="234"/>
      <c r="T402" s="234"/>
      <c r="U402" s="234"/>
      <c r="V402" s="234"/>
      <c r="W402" s="234"/>
      <c r="X402" s="234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159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45">
        <v>97</v>
      </c>
      <c r="B403" s="246" t="s">
        <v>602</v>
      </c>
      <c r="C403" s="260" t="s">
        <v>603</v>
      </c>
      <c r="D403" s="247" t="s">
        <v>163</v>
      </c>
      <c r="E403" s="248">
        <v>0.80422000000000005</v>
      </c>
      <c r="F403" s="249"/>
      <c r="G403" s="250">
        <f>ROUND(E403*F403,2)</f>
        <v>0</v>
      </c>
      <c r="H403" s="235"/>
      <c r="I403" s="234">
        <f>ROUND(E403*H403,2)</f>
        <v>0</v>
      </c>
      <c r="J403" s="235"/>
      <c r="K403" s="234">
        <f>ROUND(E403*J403,2)</f>
        <v>0</v>
      </c>
      <c r="L403" s="234">
        <v>15</v>
      </c>
      <c r="M403" s="234">
        <f>G403*(1+L403/100)</f>
        <v>0</v>
      </c>
      <c r="N403" s="234">
        <v>1.82E-3</v>
      </c>
      <c r="O403" s="234">
        <f>ROUND(E403*N403,2)</f>
        <v>0</v>
      </c>
      <c r="P403" s="234">
        <v>1.8</v>
      </c>
      <c r="Q403" s="234">
        <f>ROUND(E403*P403,2)</f>
        <v>1.45</v>
      </c>
      <c r="R403" s="234"/>
      <c r="S403" s="234" t="s">
        <v>154</v>
      </c>
      <c r="T403" s="234" t="s">
        <v>155</v>
      </c>
      <c r="U403" s="234">
        <v>3.6080000000000001</v>
      </c>
      <c r="V403" s="234">
        <f>ROUND(E403*U403,2)</f>
        <v>2.9</v>
      </c>
      <c r="W403" s="234"/>
      <c r="X403" s="234" t="s">
        <v>156</v>
      </c>
      <c r="Y403" s="214"/>
      <c r="Z403" s="214"/>
      <c r="AA403" s="214"/>
      <c r="AB403" s="214"/>
      <c r="AC403" s="214"/>
      <c r="AD403" s="214"/>
      <c r="AE403" s="214"/>
      <c r="AF403" s="214"/>
      <c r="AG403" s="214" t="s">
        <v>157</v>
      </c>
      <c r="AH403" s="214"/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31"/>
      <c r="B404" s="232"/>
      <c r="C404" s="261" t="s">
        <v>211</v>
      </c>
      <c r="D404" s="236"/>
      <c r="E404" s="237"/>
      <c r="F404" s="234"/>
      <c r="G404" s="234"/>
      <c r="H404" s="234"/>
      <c r="I404" s="234"/>
      <c r="J404" s="234"/>
      <c r="K404" s="234"/>
      <c r="L404" s="234"/>
      <c r="M404" s="234"/>
      <c r="N404" s="234"/>
      <c r="O404" s="234"/>
      <c r="P404" s="234"/>
      <c r="Q404" s="234"/>
      <c r="R404" s="234"/>
      <c r="S404" s="234"/>
      <c r="T404" s="234"/>
      <c r="U404" s="234"/>
      <c r="V404" s="234"/>
      <c r="W404" s="234"/>
      <c r="X404" s="234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159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1" t="s">
        <v>604</v>
      </c>
      <c r="D405" s="236"/>
      <c r="E405" s="237">
        <v>0.80422000000000005</v>
      </c>
      <c r="F405" s="234"/>
      <c r="G405" s="234"/>
      <c r="H405" s="234"/>
      <c r="I405" s="234"/>
      <c r="J405" s="234"/>
      <c r="K405" s="234"/>
      <c r="L405" s="234"/>
      <c r="M405" s="234"/>
      <c r="N405" s="234"/>
      <c r="O405" s="234"/>
      <c r="P405" s="234"/>
      <c r="Q405" s="234"/>
      <c r="R405" s="234"/>
      <c r="S405" s="234"/>
      <c r="T405" s="234"/>
      <c r="U405" s="234"/>
      <c r="V405" s="234"/>
      <c r="W405" s="234"/>
      <c r="X405" s="234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159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45">
        <v>98</v>
      </c>
      <c r="B406" s="246" t="s">
        <v>605</v>
      </c>
      <c r="C406" s="260" t="s">
        <v>606</v>
      </c>
      <c r="D406" s="247" t="s">
        <v>153</v>
      </c>
      <c r="E406" s="248">
        <v>0.5454</v>
      </c>
      <c r="F406" s="249"/>
      <c r="G406" s="250">
        <f>ROUND(E406*F406,2)</f>
        <v>0</v>
      </c>
      <c r="H406" s="235"/>
      <c r="I406" s="234">
        <f>ROUND(E406*H406,2)</f>
        <v>0</v>
      </c>
      <c r="J406" s="235"/>
      <c r="K406" s="234">
        <f>ROUND(E406*J406,2)</f>
        <v>0</v>
      </c>
      <c r="L406" s="234">
        <v>15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5.5E-2</v>
      </c>
      <c r="Q406" s="234">
        <f>ROUND(E406*P406,2)</f>
        <v>0.03</v>
      </c>
      <c r="R406" s="234"/>
      <c r="S406" s="234" t="s">
        <v>154</v>
      </c>
      <c r="T406" s="234" t="s">
        <v>155</v>
      </c>
      <c r="U406" s="234">
        <v>0.42499999999999999</v>
      </c>
      <c r="V406" s="234">
        <f>ROUND(E406*U406,2)</f>
        <v>0.23</v>
      </c>
      <c r="W406" s="234"/>
      <c r="X406" s="234" t="s">
        <v>156</v>
      </c>
      <c r="Y406" s="214"/>
      <c r="Z406" s="214"/>
      <c r="AA406" s="214"/>
      <c r="AB406" s="214"/>
      <c r="AC406" s="214"/>
      <c r="AD406" s="214"/>
      <c r="AE406" s="214"/>
      <c r="AF406" s="214"/>
      <c r="AG406" s="214" t="s">
        <v>157</v>
      </c>
      <c r="AH406" s="214"/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31"/>
      <c r="B407" s="232"/>
      <c r="C407" s="261" t="s">
        <v>607</v>
      </c>
      <c r="D407" s="236"/>
      <c r="E407" s="237"/>
      <c r="F407" s="234"/>
      <c r="G407" s="234"/>
      <c r="H407" s="234"/>
      <c r="I407" s="234"/>
      <c r="J407" s="234"/>
      <c r="K407" s="234"/>
      <c r="L407" s="234"/>
      <c r="M407" s="234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159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61" t="s">
        <v>608</v>
      </c>
      <c r="D408" s="236"/>
      <c r="E408" s="237">
        <v>0.18179999999999999</v>
      </c>
      <c r="F408" s="234"/>
      <c r="G408" s="234"/>
      <c r="H408" s="234"/>
      <c r="I408" s="234"/>
      <c r="J408" s="234"/>
      <c r="K408" s="234"/>
      <c r="L408" s="234"/>
      <c r="M408" s="234"/>
      <c r="N408" s="234"/>
      <c r="O408" s="234"/>
      <c r="P408" s="234"/>
      <c r="Q408" s="234"/>
      <c r="R408" s="234"/>
      <c r="S408" s="234"/>
      <c r="T408" s="234"/>
      <c r="U408" s="234"/>
      <c r="V408" s="234"/>
      <c r="W408" s="234"/>
      <c r="X408" s="234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159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1" t="s">
        <v>609</v>
      </c>
      <c r="D409" s="236"/>
      <c r="E409" s="237">
        <v>0.18179999999999999</v>
      </c>
      <c r="F409" s="234"/>
      <c r="G409" s="234"/>
      <c r="H409" s="234"/>
      <c r="I409" s="234"/>
      <c r="J409" s="234"/>
      <c r="K409" s="234"/>
      <c r="L409" s="234"/>
      <c r="M409" s="234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159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1"/>
      <c r="B410" s="232"/>
      <c r="C410" s="261" t="s">
        <v>610</v>
      </c>
      <c r="D410" s="236"/>
      <c r="E410" s="237">
        <v>0.18179999999999999</v>
      </c>
      <c r="F410" s="234"/>
      <c r="G410" s="234"/>
      <c r="H410" s="234"/>
      <c r="I410" s="234"/>
      <c r="J410" s="234"/>
      <c r="K410" s="234"/>
      <c r="L410" s="234"/>
      <c r="M410" s="234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159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ht="22.5" outlineLevel="1" x14ac:dyDescent="0.2">
      <c r="A411" s="245">
        <v>99</v>
      </c>
      <c r="B411" s="246" t="s">
        <v>611</v>
      </c>
      <c r="C411" s="260" t="s">
        <v>612</v>
      </c>
      <c r="D411" s="247" t="s">
        <v>240</v>
      </c>
      <c r="E411" s="248">
        <v>90</v>
      </c>
      <c r="F411" s="249"/>
      <c r="G411" s="250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15</v>
      </c>
      <c r="M411" s="234">
        <f>G411*(1+L411/100)</f>
        <v>0</v>
      </c>
      <c r="N411" s="234">
        <v>4.8999999999999998E-4</v>
      </c>
      <c r="O411" s="234">
        <f>ROUND(E411*N411,2)</f>
        <v>0.04</v>
      </c>
      <c r="P411" s="234">
        <v>3.1E-2</v>
      </c>
      <c r="Q411" s="234">
        <f>ROUND(E411*P411,2)</f>
        <v>2.79</v>
      </c>
      <c r="R411" s="234"/>
      <c r="S411" s="234" t="s">
        <v>154</v>
      </c>
      <c r="T411" s="234" t="s">
        <v>155</v>
      </c>
      <c r="U411" s="234">
        <v>0.77200000000000002</v>
      </c>
      <c r="V411" s="234">
        <f>ROUND(E411*U411,2)</f>
        <v>69.48</v>
      </c>
      <c r="W411" s="234"/>
      <c r="X411" s="234" t="s">
        <v>156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157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31"/>
      <c r="B412" s="232"/>
      <c r="C412" s="261" t="s">
        <v>613</v>
      </c>
      <c r="D412" s="236"/>
      <c r="E412" s="237"/>
      <c r="F412" s="234"/>
      <c r="G412" s="234"/>
      <c r="H412" s="234"/>
      <c r="I412" s="234"/>
      <c r="J412" s="234"/>
      <c r="K412" s="234"/>
      <c r="L412" s="234"/>
      <c r="M412" s="234"/>
      <c r="N412" s="234"/>
      <c r="O412" s="234"/>
      <c r="P412" s="234"/>
      <c r="Q412" s="234"/>
      <c r="R412" s="234"/>
      <c r="S412" s="234"/>
      <c r="T412" s="234"/>
      <c r="U412" s="234"/>
      <c r="V412" s="234"/>
      <c r="W412" s="234"/>
      <c r="X412" s="234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159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31"/>
      <c r="B413" s="232"/>
      <c r="C413" s="261" t="s">
        <v>614</v>
      </c>
      <c r="D413" s="236"/>
      <c r="E413" s="237"/>
      <c r="F413" s="234"/>
      <c r="G413" s="234"/>
      <c r="H413" s="234"/>
      <c r="I413" s="234"/>
      <c r="J413" s="234"/>
      <c r="K413" s="234"/>
      <c r="L413" s="234"/>
      <c r="M413" s="234"/>
      <c r="N413" s="234"/>
      <c r="O413" s="234"/>
      <c r="P413" s="234"/>
      <c r="Q413" s="234"/>
      <c r="R413" s="234"/>
      <c r="S413" s="234"/>
      <c r="T413" s="234"/>
      <c r="U413" s="234"/>
      <c r="V413" s="234"/>
      <c r="W413" s="234"/>
      <c r="X413" s="234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159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31"/>
      <c r="B414" s="232"/>
      <c r="C414" s="261" t="s">
        <v>615</v>
      </c>
      <c r="D414" s="236"/>
      <c r="E414" s="237">
        <v>47</v>
      </c>
      <c r="F414" s="234"/>
      <c r="G414" s="234"/>
      <c r="H414" s="234"/>
      <c r="I414" s="234"/>
      <c r="J414" s="234"/>
      <c r="K414" s="234"/>
      <c r="L414" s="234"/>
      <c r="M414" s="234"/>
      <c r="N414" s="234"/>
      <c r="O414" s="234"/>
      <c r="P414" s="234"/>
      <c r="Q414" s="234"/>
      <c r="R414" s="234"/>
      <c r="S414" s="234"/>
      <c r="T414" s="234"/>
      <c r="U414" s="234"/>
      <c r="V414" s="234"/>
      <c r="W414" s="234"/>
      <c r="X414" s="234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159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31"/>
      <c r="B415" s="232"/>
      <c r="C415" s="261" t="s">
        <v>616</v>
      </c>
      <c r="D415" s="236"/>
      <c r="E415" s="237"/>
      <c r="F415" s="234"/>
      <c r="G415" s="234"/>
      <c r="H415" s="234"/>
      <c r="I415" s="234"/>
      <c r="J415" s="234"/>
      <c r="K415" s="234"/>
      <c r="L415" s="234"/>
      <c r="M415" s="234"/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  <c r="X415" s="234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159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1" t="s">
        <v>617</v>
      </c>
      <c r="D416" s="236"/>
      <c r="E416" s="237">
        <v>43</v>
      </c>
      <c r="F416" s="234"/>
      <c r="G416" s="234"/>
      <c r="H416" s="234"/>
      <c r="I416" s="234"/>
      <c r="J416" s="234"/>
      <c r="K416" s="234"/>
      <c r="L416" s="234"/>
      <c r="M416" s="234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159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45">
        <v>100</v>
      </c>
      <c r="B417" s="246" t="s">
        <v>618</v>
      </c>
      <c r="C417" s="260" t="s">
        <v>619</v>
      </c>
      <c r="D417" s="247" t="s">
        <v>240</v>
      </c>
      <c r="E417" s="248">
        <v>27</v>
      </c>
      <c r="F417" s="249"/>
      <c r="G417" s="250">
        <f>ROUND(E417*F417,2)</f>
        <v>0</v>
      </c>
      <c r="H417" s="235"/>
      <c r="I417" s="234">
        <f>ROUND(E417*H417,2)</f>
        <v>0</v>
      </c>
      <c r="J417" s="235"/>
      <c r="K417" s="234">
        <f>ROUND(E417*J417,2)</f>
        <v>0</v>
      </c>
      <c r="L417" s="234">
        <v>15</v>
      </c>
      <c r="M417" s="234">
        <f>G417*(1+L417/100)</f>
        <v>0</v>
      </c>
      <c r="N417" s="234">
        <v>0</v>
      </c>
      <c r="O417" s="234">
        <f>ROUND(E417*N417,2)</f>
        <v>0</v>
      </c>
      <c r="P417" s="234">
        <v>0</v>
      </c>
      <c r="Q417" s="234">
        <f>ROUND(E417*P417,2)</f>
        <v>0</v>
      </c>
      <c r="R417" s="234"/>
      <c r="S417" s="234" t="s">
        <v>154</v>
      </c>
      <c r="T417" s="234" t="s">
        <v>155</v>
      </c>
      <c r="U417" s="234">
        <v>0.05</v>
      </c>
      <c r="V417" s="234">
        <f>ROUND(E417*U417,2)</f>
        <v>1.35</v>
      </c>
      <c r="W417" s="234"/>
      <c r="X417" s="234" t="s">
        <v>156</v>
      </c>
      <c r="Y417" s="214"/>
      <c r="Z417" s="214"/>
      <c r="AA417" s="214"/>
      <c r="AB417" s="214"/>
      <c r="AC417" s="214"/>
      <c r="AD417" s="214"/>
      <c r="AE417" s="214"/>
      <c r="AF417" s="214"/>
      <c r="AG417" s="214" t="s">
        <v>157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31"/>
      <c r="B418" s="232"/>
      <c r="C418" s="261" t="s">
        <v>620</v>
      </c>
      <c r="D418" s="236"/>
      <c r="E418" s="237"/>
      <c r="F418" s="234"/>
      <c r="G418" s="234"/>
      <c r="H418" s="234"/>
      <c r="I418" s="234"/>
      <c r="J418" s="234"/>
      <c r="K418" s="234"/>
      <c r="L418" s="234"/>
      <c r="M418" s="234"/>
      <c r="N418" s="234"/>
      <c r="O418" s="234"/>
      <c r="P418" s="234"/>
      <c r="Q418" s="234"/>
      <c r="R418" s="234"/>
      <c r="S418" s="234"/>
      <c r="T418" s="234"/>
      <c r="U418" s="234"/>
      <c r="V418" s="234"/>
      <c r="W418" s="234"/>
      <c r="X418" s="234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159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31"/>
      <c r="B419" s="232"/>
      <c r="C419" s="261" t="s">
        <v>621</v>
      </c>
      <c r="D419" s="236"/>
      <c r="E419" s="237">
        <v>1</v>
      </c>
      <c r="F419" s="234"/>
      <c r="G419" s="234"/>
      <c r="H419" s="234"/>
      <c r="I419" s="234"/>
      <c r="J419" s="234"/>
      <c r="K419" s="234"/>
      <c r="L419" s="234"/>
      <c r="M419" s="234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159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1"/>
      <c r="B420" s="232"/>
      <c r="C420" s="261" t="s">
        <v>622</v>
      </c>
      <c r="D420" s="236"/>
      <c r="E420" s="237">
        <v>2</v>
      </c>
      <c r="F420" s="234"/>
      <c r="G420" s="234"/>
      <c r="H420" s="234"/>
      <c r="I420" s="234"/>
      <c r="J420" s="234"/>
      <c r="K420" s="234"/>
      <c r="L420" s="234"/>
      <c r="M420" s="234"/>
      <c r="N420" s="234"/>
      <c r="O420" s="234"/>
      <c r="P420" s="234"/>
      <c r="Q420" s="234"/>
      <c r="R420" s="234"/>
      <c r="S420" s="234"/>
      <c r="T420" s="234"/>
      <c r="U420" s="234"/>
      <c r="V420" s="234"/>
      <c r="W420" s="234"/>
      <c r="X420" s="234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159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1" t="s">
        <v>623</v>
      </c>
      <c r="D421" s="236"/>
      <c r="E421" s="237">
        <v>1</v>
      </c>
      <c r="F421" s="234"/>
      <c r="G421" s="234"/>
      <c r="H421" s="234"/>
      <c r="I421" s="234"/>
      <c r="J421" s="234"/>
      <c r="K421" s="234"/>
      <c r="L421" s="234"/>
      <c r="M421" s="234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159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1"/>
      <c r="B422" s="232"/>
      <c r="C422" s="261" t="s">
        <v>624</v>
      </c>
      <c r="D422" s="236"/>
      <c r="E422" s="237">
        <v>1</v>
      </c>
      <c r="F422" s="234"/>
      <c r="G422" s="234"/>
      <c r="H422" s="234"/>
      <c r="I422" s="234"/>
      <c r="J422" s="234"/>
      <c r="K422" s="234"/>
      <c r="L422" s="234"/>
      <c r="M422" s="234"/>
      <c r="N422" s="234"/>
      <c r="O422" s="234"/>
      <c r="P422" s="234"/>
      <c r="Q422" s="234"/>
      <c r="R422" s="234"/>
      <c r="S422" s="234"/>
      <c r="T422" s="234"/>
      <c r="U422" s="234"/>
      <c r="V422" s="234"/>
      <c r="W422" s="234"/>
      <c r="X422" s="234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159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61" t="s">
        <v>625</v>
      </c>
      <c r="D423" s="236"/>
      <c r="E423" s="237">
        <v>10</v>
      </c>
      <c r="F423" s="234"/>
      <c r="G423" s="234"/>
      <c r="H423" s="234"/>
      <c r="I423" s="234"/>
      <c r="J423" s="234"/>
      <c r="K423" s="234"/>
      <c r="L423" s="234"/>
      <c r="M423" s="234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159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31"/>
      <c r="B424" s="232"/>
      <c r="C424" s="261" t="s">
        <v>220</v>
      </c>
      <c r="D424" s="236"/>
      <c r="E424" s="237"/>
      <c r="F424" s="234"/>
      <c r="G424" s="234"/>
      <c r="H424" s="234"/>
      <c r="I424" s="234"/>
      <c r="J424" s="234"/>
      <c r="K424" s="234"/>
      <c r="L424" s="234"/>
      <c r="M424" s="234"/>
      <c r="N424" s="234"/>
      <c r="O424" s="234"/>
      <c r="P424" s="234"/>
      <c r="Q424" s="234"/>
      <c r="R424" s="234"/>
      <c r="S424" s="234"/>
      <c r="T424" s="234"/>
      <c r="U424" s="234"/>
      <c r="V424" s="234"/>
      <c r="W424" s="234"/>
      <c r="X424" s="234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159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61" t="s">
        <v>621</v>
      </c>
      <c r="D425" s="236"/>
      <c r="E425" s="237">
        <v>1</v>
      </c>
      <c r="F425" s="234"/>
      <c r="G425" s="234"/>
      <c r="H425" s="234"/>
      <c r="I425" s="234"/>
      <c r="J425" s="234"/>
      <c r="K425" s="234"/>
      <c r="L425" s="234"/>
      <c r="M425" s="234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159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31"/>
      <c r="B426" s="232"/>
      <c r="C426" s="261" t="s">
        <v>626</v>
      </c>
      <c r="D426" s="236"/>
      <c r="E426" s="237">
        <v>1</v>
      </c>
      <c r="F426" s="234"/>
      <c r="G426" s="234"/>
      <c r="H426" s="234"/>
      <c r="I426" s="234"/>
      <c r="J426" s="234"/>
      <c r="K426" s="234"/>
      <c r="L426" s="234"/>
      <c r="M426" s="234"/>
      <c r="N426" s="234"/>
      <c r="O426" s="234"/>
      <c r="P426" s="234"/>
      <c r="Q426" s="234"/>
      <c r="R426" s="234"/>
      <c r="S426" s="234"/>
      <c r="T426" s="234"/>
      <c r="U426" s="234"/>
      <c r="V426" s="234"/>
      <c r="W426" s="234"/>
      <c r="X426" s="234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159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1" t="s">
        <v>625</v>
      </c>
      <c r="D427" s="236"/>
      <c r="E427" s="237">
        <v>10</v>
      </c>
      <c r="F427" s="234"/>
      <c r="G427" s="234"/>
      <c r="H427" s="234"/>
      <c r="I427" s="234"/>
      <c r="J427" s="234"/>
      <c r="K427" s="234"/>
      <c r="L427" s="234"/>
      <c r="M427" s="234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159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51">
        <v>101</v>
      </c>
      <c r="B428" s="252" t="s">
        <v>627</v>
      </c>
      <c r="C428" s="262" t="s">
        <v>628</v>
      </c>
      <c r="D428" s="253" t="s">
        <v>240</v>
      </c>
      <c r="E428" s="254">
        <v>27</v>
      </c>
      <c r="F428" s="255"/>
      <c r="G428" s="256">
        <f>ROUND(E428*F428,2)</f>
        <v>0</v>
      </c>
      <c r="H428" s="235"/>
      <c r="I428" s="234">
        <f>ROUND(E428*H428,2)</f>
        <v>0</v>
      </c>
      <c r="J428" s="235"/>
      <c r="K428" s="234">
        <f>ROUND(E428*J428,2)</f>
        <v>0</v>
      </c>
      <c r="L428" s="234">
        <v>15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1.8E-3</v>
      </c>
      <c r="Q428" s="234">
        <f>ROUND(E428*P428,2)</f>
        <v>0.05</v>
      </c>
      <c r="R428" s="234"/>
      <c r="S428" s="234" t="s">
        <v>154</v>
      </c>
      <c r="T428" s="234" t="s">
        <v>155</v>
      </c>
      <c r="U428" s="234">
        <v>0.11</v>
      </c>
      <c r="V428" s="234">
        <f>ROUND(E428*U428,2)</f>
        <v>2.97</v>
      </c>
      <c r="W428" s="234"/>
      <c r="X428" s="234" t="s">
        <v>156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157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45">
        <v>102</v>
      </c>
      <c r="B429" s="246" t="s">
        <v>629</v>
      </c>
      <c r="C429" s="260" t="s">
        <v>630</v>
      </c>
      <c r="D429" s="247" t="s">
        <v>153</v>
      </c>
      <c r="E429" s="248">
        <v>41.41</v>
      </c>
      <c r="F429" s="249"/>
      <c r="G429" s="250">
        <f>ROUND(E429*F429,2)</f>
        <v>0</v>
      </c>
      <c r="H429" s="235"/>
      <c r="I429" s="234">
        <f>ROUND(E429*H429,2)</f>
        <v>0</v>
      </c>
      <c r="J429" s="235"/>
      <c r="K429" s="234">
        <f>ROUND(E429*J429,2)</f>
        <v>0</v>
      </c>
      <c r="L429" s="234">
        <v>15</v>
      </c>
      <c r="M429" s="234">
        <f>G429*(1+L429/100)</f>
        <v>0</v>
      </c>
      <c r="N429" s="234">
        <v>1.17E-3</v>
      </c>
      <c r="O429" s="234">
        <f>ROUND(E429*N429,2)</f>
        <v>0.05</v>
      </c>
      <c r="P429" s="234">
        <v>7.5999999999999998E-2</v>
      </c>
      <c r="Q429" s="234">
        <f>ROUND(E429*P429,2)</f>
        <v>3.15</v>
      </c>
      <c r="R429" s="234"/>
      <c r="S429" s="234" t="s">
        <v>154</v>
      </c>
      <c r="T429" s="234" t="s">
        <v>155</v>
      </c>
      <c r="U429" s="234">
        <v>0.93899999999999995</v>
      </c>
      <c r="V429" s="234">
        <f>ROUND(E429*U429,2)</f>
        <v>38.880000000000003</v>
      </c>
      <c r="W429" s="234"/>
      <c r="X429" s="234" t="s">
        <v>156</v>
      </c>
      <c r="Y429" s="214"/>
      <c r="Z429" s="214"/>
      <c r="AA429" s="214"/>
      <c r="AB429" s="214"/>
      <c r="AC429" s="214"/>
      <c r="AD429" s="214"/>
      <c r="AE429" s="214"/>
      <c r="AF429" s="214"/>
      <c r="AG429" s="214" t="s">
        <v>157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61" t="s">
        <v>211</v>
      </c>
      <c r="D430" s="236"/>
      <c r="E430" s="237"/>
      <c r="F430" s="234"/>
      <c r="G430" s="234"/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159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31"/>
      <c r="B431" s="232"/>
      <c r="C431" s="261" t="s">
        <v>631</v>
      </c>
      <c r="D431" s="236"/>
      <c r="E431" s="237">
        <v>2.02</v>
      </c>
      <c r="F431" s="234"/>
      <c r="G431" s="234"/>
      <c r="H431" s="234"/>
      <c r="I431" s="234"/>
      <c r="J431" s="234"/>
      <c r="K431" s="234"/>
      <c r="L431" s="234"/>
      <c r="M431" s="234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159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1" t="s">
        <v>632</v>
      </c>
      <c r="D432" s="236"/>
      <c r="E432" s="237">
        <v>2.8279999999999998</v>
      </c>
      <c r="F432" s="234"/>
      <c r="G432" s="234"/>
      <c r="H432" s="234"/>
      <c r="I432" s="234"/>
      <c r="J432" s="234"/>
      <c r="K432" s="234"/>
      <c r="L432" s="234"/>
      <c r="M432" s="234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159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1" t="s">
        <v>633</v>
      </c>
      <c r="D433" s="236"/>
      <c r="E433" s="237">
        <v>1.4139999999999999</v>
      </c>
      <c r="F433" s="234"/>
      <c r="G433" s="234"/>
      <c r="H433" s="234"/>
      <c r="I433" s="234"/>
      <c r="J433" s="234"/>
      <c r="K433" s="234"/>
      <c r="L433" s="234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159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31"/>
      <c r="B434" s="232"/>
      <c r="C434" s="261" t="s">
        <v>634</v>
      </c>
      <c r="D434" s="236"/>
      <c r="E434" s="237">
        <v>1.8180000000000001</v>
      </c>
      <c r="F434" s="234"/>
      <c r="G434" s="234"/>
      <c r="H434" s="234"/>
      <c r="I434" s="234"/>
      <c r="J434" s="234"/>
      <c r="K434" s="234"/>
      <c r="L434" s="234"/>
      <c r="M434" s="234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159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ht="22.5" outlineLevel="1" x14ac:dyDescent="0.2">
      <c r="A435" s="231"/>
      <c r="B435" s="232"/>
      <c r="C435" s="261" t="s">
        <v>635</v>
      </c>
      <c r="D435" s="236"/>
      <c r="E435" s="237">
        <v>15.352</v>
      </c>
      <c r="F435" s="234"/>
      <c r="G435" s="234"/>
      <c r="H435" s="234"/>
      <c r="I435" s="234"/>
      <c r="J435" s="234"/>
      <c r="K435" s="234"/>
      <c r="L435" s="234"/>
      <c r="M435" s="234"/>
      <c r="N435" s="234"/>
      <c r="O435" s="234"/>
      <c r="P435" s="234"/>
      <c r="Q435" s="234"/>
      <c r="R435" s="234"/>
      <c r="S435" s="234"/>
      <c r="T435" s="234"/>
      <c r="U435" s="234"/>
      <c r="V435" s="234"/>
      <c r="W435" s="234"/>
      <c r="X435" s="234"/>
      <c r="Y435" s="214"/>
      <c r="Z435" s="214"/>
      <c r="AA435" s="214"/>
      <c r="AB435" s="214"/>
      <c r="AC435" s="214"/>
      <c r="AD435" s="214"/>
      <c r="AE435" s="214"/>
      <c r="AF435" s="214"/>
      <c r="AG435" s="214" t="s">
        <v>159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1" t="s">
        <v>220</v>
      </c>
      <c r="D436" s="236"/>
      <c r="E436" s="237"/>
      <c r="F436" s="234"/>
      <c r="G436" s="234"/>
      <c r="H436" s="234"/>
      <c r="I436" s="234"/>
      <c r="J436" s="234"/>
      <c r="K436" s="234"/>
      <c r="L436" s="234"/>
      <c r="M436" s="234"/>
      <c r="N436" s="234"/>
      <c r="O436" s="234"/>
      <c r="P436" s="234"/>
      <c r="Q436" s="234"/>
      <c r="R436" s="234"/>
      <c r="S436" s="234"/>
      <c r="T436" s="234"/>
      <c r="U436" s="234"/>
      <c r="V436" s="234"/>
      <c r="W436" s="234"/>
      <c r="X436" s="23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159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61" t="s">
        <v>636</v>
      </c>
      <c r="D437" s="236"/>
      <c r="E437" s="237">
        <v>1.6160000000000001</v>
      </c>
      <c r="F437" s="234"/>
      <c r="G437" s="234"/>
      <c r="H437" s="234"/>
      <c r="I437" s="234"/>
      <c r="J437" s="234"/>
      <c r="K437" s="234"/>
      <c r="L437" s="234"/>
      <c r="M437" s="234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159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1" t="s">
        <v>637</v>
      </c>
      <c r="D438" s="236"/>
      <c r="E438" s="237">
        <v>1.8180000000000001</v>
      </c>
      <c r="F438" s="234"/>
      <c r="G438" s="234"/>
      <c r="H438" s="234"/>
      <c r="I438" s="234"/>
      <c r="J438" s="234"/>
      <c r="K438" s="234"/>
      <c r="L438" s="234"/>
      <c r="M438" s="234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159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1" t="s">
        <v>638</v>
      </c>
      <c r="D439" s="236"/>
      <c r="E439" s="237">
        <v>14.544</v>
      </c>
      <c r="F439" s="234"/>
      <c r="G439" s="234"/>
      <c r="H439" s="234"/>
      <c r="I439" s="234"/>
      <c r="J439" s="234"/>
      <c r="K439" s="234"/>
      <c r="L439" s="234"/>
      <c r="M439" s="234"/>
      <c r="N439" s="234"/>
      <c r="O439" s="234"/>
      <c r="P439" s="234"/>
      <c r="Q439" s="234"/>
      <c r="R439" s="234"/>
      <c r="S439" s="234"/>
      <c r="T439" s="234"/>
      <c r="U439" s="234"/>
      <c r="V439" s="234"/>
      <c r="W439" s="234"/>
      <c r="X439" s="234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159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45">
        <v>103</v>
      </c>
      <c r="B440" s="246" t="s">
        <v>639</v>
      </c>
      <c r="C440" s="260" t="s">
        <v>640</v>
      </c>
      <c r="D440" s="247" t="s">
        <v>153</v>
      </c>
      <c r="E440" s="248">
        <v>6.2111000000000001</v>
      </c>
      <c r="F440" s="249"/>
      <c r="G440" s="250">
        <f>ROUND(E440*F440,2)</f>
        <v>0</v>
      </c>
      <c r="H440" s="235"/>
      <c r="I440" s="234">
        <f>ROUND(E440*H440,2)</f>
        <v>0</v>
      </c>
      <c r="J440" s="235"/>
      <c r="K440" s="234">
        <f>ROUND(E440*J440,2)</f>
        <v>0</v>
      </c>
      <c r="L440" s="234">
        <v>15</v>
      </c>
      <c r="M440" s="234">
        <f>G440*(1+L440/100)</f>
        <v>0</v>
      </c>
      <c r="N440" s="234">
        <v>2.1900000000000001E-3</v>
      </c>
      <c r="O440" s="234">
        <f>ROUND(E440*N440,2)</f>
        <v>0.01</v>
      </c>
      <c r="P440" s="234">
        <v>0.01</v>
      </c>
      <c r="Q440" s="234">
        <f>ROUND(E440*P440,2)</f>
        <v>0.06</v>
      </c>
      <c r="R440" s="234"/>
      <c r="S440" s="234" t="s">
        <v>154</v>
      </c>
      <c r="T440" s="234" t="s">
        <v>155</v>
      </c>
      <c r="U440" s="234">
        <v>0.52</v>
      </c>
      <c r="V440" s="234">
        <f>ROUND(E440*U440,2)</f>
        <v>3.23</v>
      </c>
      <c r="W440" s="234"/>
      <c r="X440" s="234" t="s">
        <v>156</v>
      </c>
      <c r="Y440" s="214"/>
      <c r="Z440" s="214"/>
      <c r="AA440" s="214"/>
      <c r="AB440" s="214"/>
      <c r="AC440" s="214"/>
      <c r="AD440" s="214"/>
      <c r="AE440" s="214"/>
      <c r="AF440" s="214"/>
      <c r="AG440" s="214" t="s">
        <v>157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31"/>
      <c r="B441" s="232"/>
      <c r="C441" s="261" t="s">
        <v>211</v>
      </c>
      <c r="D441" s="236"/>
      <c r="E441" s="237"/>
      <c r="F441" s="234"/>
      <c r="G441" s="234"/>
      <c r="H441" s="234"/>
      <c r="I441" s="234"/>
      <c r="J441" s="234"/>
      <c r="K441" s="234"/>
      <c r="L441" s="234"/>
      <c r="M441" s="234"/>
      <c r="N441" s="234"/>
      <c r="O441" s="234"/>
      <c r="P441" s="234"/>
      <c r="Q441" s="234"/>
      <c r="R441" s="234"/>
      <c r="S441" s="234"/>
      <c r="T441" s="234"/>
      <c r="U441" s="234"/>
      <c r="V441" s="234"/>
      <c r="W441" s="234"/>
      <c r="X441" s="234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159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31"/>
      <c r="B442" s="232"/>
      <c r="C442" s="261" t="s">
        <v>641</v>
      </c>
      <c r="D442" s="236"/>
      <c r="E442" s="237">
        <v>0.78320000000000001</v>
      </c>
      <c r="F442" s="234"/>
      <c r="G442" s="234"/>
      <c r="H442" s="234"/>
      <c r="I442" s="234"/>
      <c r="J442" s="234"/>
      <c r="K442" s="234"/>
      <c r="L442" s="234"/>
      <c r="M442" s="234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159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1" t="s">
        <v>642</v>
      </c>
      <c r="D443" s="236"/>
      <c r="E443" s="237">
        <v>0.77439999999999998</v>
      </c>
      <c r="F443" s="234"/>
      <c r="G443" s="234"/>
      <c r="H443" s="234"/>
      <c r="I443" s="234"/>
      <c r="J443" s="234"/>
      <c r="K443" s="234"/>
      <c r="L443" s="234"/>
      <c r="M443" s="234"/>
      <c r="N443" s="234"/>
      <c r="O443" s="234"/>
      <c r="P443" s="234"/>
      <c r="Q443" s="234"/>
      <c r="R443" s="234"/>
      <c r="S443" s="234"/>
      <c r="T443" s="234"/>
      <c r="U443" s="234"/>
      <c r="V443" s="234"/>
      <c r="W443" s="234"/>
      <c r="X443" s="234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159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61" t="s">
        <v>643</v>
      </c>
      <c r="D444" s="236"/>
      <c r="E444" s="237">
        <v>1.284</v>
      </c>
      <c r="F444" s="234"/>
      <c r="G444" s="234"/>
      <c r="H444" s="234"/>
      <c r="I444" s="234"/>
      <c r="J444" s="234"/>
      <c r="K444" s="234"/>
      <c r="L444" s="234"/>
      <c r="M444" s="234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159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/>
      <c r="B445" s="232"/>
      <c r="C445" s="261" t="s">
        <v>644</v>
      </c>
      <c r="D445" s="236"/>
      <c r="E445" s="237">
        <v>0.81</v>
      </c>
      <c r="F445" s="234"/>
      <c r="G445" s="234"/>
      <c r="H445" s="234"/>
      <c r="I445" s="234"/>
      <c r="J445" s="234"/>
      <c r="K445" s="234"/>
      <c r="L445" s="234"/>
      <c r="M445" s="234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159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1" t="s">
        <v>220</v>
      </c>
      <c r="D446" s="236"/>
      <c r="E446" s="237"/>
      <c r="F446" s="234"/>
      <c r="G446" s="234"/>
      <c r="H446" s="234"/>
      <c r="I446" s="234"/>
      <c r="J446" s="234"/>
      <c r="K446" s="234"/>
      <c r="L446" s="234"/>
      <c r="M446" s="234"/>
      <c r="N446" s="234"/>
      <c r="O446" s="234"/>
      <c r="P446" s="234"/>
      <c r="Q446" s="234"/>
      <c r="R446" s="234"/>
      <c r="S446" s="234"/>
      <c r="T446" s="234"/>
      <c r="U446" s="234"/>
      <c r="V446" s="234"/>
      <c r="W446" s="234"/>
      <c r="X446" s="23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159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31"/>
      <c r="B447" s="232"/>
      <c r="C447" s="261" t="s">
        <v>645</v>
      </c>
      <c r="D447" s="236"/>
      <c r="E447" s="237">
        <v>0.77439999999999998</v>
      </c>
      <c r="F447" s="234"/>
      <c r="G447" s="234"/>
      <c r="H447" s="234"/>
      <c r="I447" s="234"/>
      <c r="J447" s="234"/>
      <c r="K447" s="234"/>
      <c r="L447" s="234"/>
      <c r="M447" s="234"/>
      <c r="N447" s="234"/>
      <c r="O447" s="234"/>
      <c r="P447" s="234"/>
      <c r="Q447" s="234"/>
      <c r="R447" s="234"/>
      <c r="S447" s="234"/>
      <c r="T447" s="234"/>
      <c r="U447" s="234"/>
      <c r="V447" s="234"/>
      <c r="W447" s="234"/>
      <c r="X447" s="234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159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61" t="s">
        <v>646</v>
      </c>
      <c r="D448" s="236"/>
      <c r="E448" s="237">
        <v>1.4875</v>
      </c>
      <c r="F448" s="234"/>
      <c r="G448" s="234"/>
      <c r="H448" s="234"/>
      <c r="I448" s="234"/>
      <c r="J448" s="234"/>
      <c r="K448" s="234"/>
      <c r="L448" s="234"/>
      <c r="M448" s="234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159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/>
      <c r="B449" s="232"/>
      <c r="C449" s="261" t="s">
        <v>647</v>
      </c>
      <c r="D449" s="236"/>
      <c r="E449" s="237">
        <v>0.29759999999999998</v>
      </c>
      <c r="F449" s="234"/>
      <c r="G449" s="234"/>
      <c r="H449" s="234"/>
      <c r="I449" s="234"/>
      <c r="J449" s="234"/>
      <c r="K449" s="234"/>
      <c r="L449" s="234"/>
      <c r="M449" s="234"/>
      <c r="N449" s="234"/>
      <c r="O449" s="234"/>
      <c r="P449" s="234"/>
      <c r="Q449" s="234"/>
      <c r="R449" s="234"/>
      <c r="S449" s="234"/>
      <c r="T449" s="234"/>
      <c r="U449" s="234"/>
      <c r="V449" s="234"/>
      <c r="W449" s="234"/>
      <c r="X449" s="23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159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45">
        <v>104</v>
      </c>
      <c r="B450" s="246" t="s">
        <v>648</v>
      </c>
      <c r="C450" s="260" t="s">
        <v>649</v>
      </c>
      <c r="D450" s="247" t="s">
        <v>153</v>
      </c>
      <c r="E450" s="248">
        <v>18.753499999999999</v>
      </c>
      <c r="F450" s="249"/>
      <c r="G450" s="250">
        <f>ROUND(E450*F450,2)</f>
        <v>0</v>
      </c>
      <c r="H450" s="235"/>
      <c r="I450" s="234">
        <f>ROUND(E450*H450,2)</f>
        <v>0</v>
      </c>
      <c r="J450" s="235"/>
      <c r="K450" s="234">
        <f>ROUND(E450*J450,2)</f>
        <v>0</v>
      </c>
      <c r="L450" s="234">
        <v>15</v>
      </c>
      <c r="M450" s="234">
        <f>G450*(1+L450/100)</f>
        <v>0</v>
      </c>
      <c r="N450" s="234">
        <v>1E-3</v>
      </c>
      <c r="O450" s="234">
        <f>ROUND(E450*N450,2)</f>
        <v>0.02</v>
      </c>
      <c r="P450" s="234">
        <v>3.492E-2</v>
      </c>
      <c r="Q450" s="234">
        <f>ROUND(E450*P450,2)</f>
        <v>0.65</v>
      </c>
      <c r="R450" s="234"/>
      <c r="S450" s="234" t="s">
        <v>154</v>
      </c>
      <c r="T450" s="234" t="s">
        <v>155</v>
      </c>
      <c r="U450" s="234">
        <v>0.52100000000000002</v>
      </c>
      <c r="V450" s="234">
        <f>ROUND(E450*U450,2)</f>
        <v>9.77</v>
      </c>
      <c r="W450" s="234"/>
      <c r="X450" s="234" t="s">
        <v>156</v>
      </c>
      <c r="Y450" s="214"/>
      <c r="Z450" s="214"/>
      <c r="AA450" s="214"/>
      <c r="AB450" s="214"/>
      <c r="AC450" s="214"/>
      <c r="AD450" s="214"/>
      <c r="AE450" s="214"/>
      <c r="AF450" s="214"/>
      <c r="AG450" s="214" t="s">
        <v>157</v>
      </c>
      <c r="AH450" s="214"/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31"/>
      <c r="B451" s="232"/>
      <c r="C451" s="261" t="s">
        <v>211</v>
      </c>
      <c r="D451" s="236"/>
      <c r="E451" s="237"/>
      <c r="F451" s="234"/>
      <c r="G451" s="234"/>
      <c r="H451" s="234"/>
      <c r="I451" s="234"/>
      <c r="J451" s="234"/>
      <c r="K451" s="234"/>
      <c r="L451" s="234"/>
      <c r="M451" s="234"/>
      <c r="N451" s="234"/>
      <c r="O451" s="234"/>
      <c r="P451" s="234"/>
      <c r="Q451" s="234"/>
      <c r="R451" s="234"/>
      <c r="S451" s="234"/>
      <c r="T451" s="234"/>
      <c r="U451" s="234"/>
      <c r="V451" s="234"/>
      <c r="W451" s="234"/>
      <c r="X451" s="234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159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31"/>
      <c r="B452" s="232"/>
      <c r="C452" s="261" t="s">
        <v>650</v>
      </c>
      <c r="D452" s="236"/>
      <c r="E452" s="237">
        <v>6.8665000000000003</v>
      </c>
      <c r="F452" s="234"/>
      <c r="G452" s="234"/>
      <c r="H452" s="234"/>
      <c r="I452" s="234"/>
      <c r="J452" s="234"/>
      <c r="K452" s="234"/>
      <c r="L452" s="234"/>
      <c r="M452" s="234"/>
      <c r="N452" s="234"/>
      <c r="O452" s="234"/>
      <c r="P452" s="234"/>
      <c r="Q452" s="234"/>
      <c r="R452" s="234"/>
      <c r="S452" s="234"/>
      <c r="T452" s="234"/>
      <c r="U452" s="234"/>
      <c r="V452" s="234"/>
      <c r="W452" s="234"/>
      <c r="X452" s="23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159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31"/>
      <c r="B453" s="232"/>
      <c r="C453" s="261" t="s">
        <v>220</v>
      </c>
      <c r="D453" s="236"/>
      <c r="E453" s="237"/>
      <c r="F453" s="234"/>
      <c r="G453" s="234"/>
      <c r="H453" s="234"/>
      <c r="I453" s="234"/>
      <c r="J453" s="234"/>
      <c r="K453" s="234"/>
      <c r="L453" s="234"/>
      <c r="M453" s="234"/>
      <c r="N453" s="234"/>
      <c r="O453" s="234"/>
      <c r="P453" s="234"/>
      <c r="Q453" s="234"/>
      <c r="R453" s="234"/>
      <c r="S453" s="234"/>
      <c r="T453" s="234"/>
      <c r="U453" s="234"/>
      <c r="V453" s="234"/>
      <c r="W453" s="234"/>
      <c r="X453" s="234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159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31"/>
      <c r="B454" s="232"/>
      <c r="C454" s="261" t="s">
        <v>651</v>
      </c>
      <c r="D454" s="236"/>
      <c r="E454" s="237">
        <v>2.7280000000000002</v>
      </c>
      <c r="F454" s="234"/>
      <c r="G454" s="234"/>
      <c r="H454" s="234"/>
      <c r="I454" s="234"/>
      <c r="J454" s="234"/>
      <c r="K454" s="234"/>
      <c r="L454" s="234"/>
      <c r="M454" s="234"/>
      <c r="N454" s="234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159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31"/>
      <c r="B455" s="232"/>
      <c r="C455" s="261" t="s">
        <v>652</v>
      </c>
      <c r="D455" s="236"/>
      <c r="E455" s="237">
        <v>9.1590000000000007</v>
      </c>
      <c r="F455" s="234"/>
      <c r="G455" s="234"/>
      <c r="H455" s="234"/>
      <c r="I455" s="234"/>
      <c r="J455" s="234"/>
      <c r="K455" s="234"/>
      <c r="L455" s="234"/>
      <c r="M455" s="234"/>
      <c r="N455" s="234"/>
      <c r="O455" s="234"/>
      <c r="P455" s="234"/>
      <c r="Q455" s="234"/>
      <c r="R455" s="234"/>
      <c r="S455" s="234"/>
      <c r="T455" s="234"/>
      <c r="U455" s="234"/>
      <c r="V455" s="234"/>
      <c r="W455" s="234"/>
      <c r="X455" s="234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159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45">
        <v>105</v>
      </c>
      <c r="B456" s="246" t="s">
        <v>653</v>
      </c>
      <c r="C456" s="260" t="s">
        <v>654</v>
      </c>
      <c r="D456" s="247" t="s">
        <v>153</v>
      </c>
      <c r="E456" s="248">
        <v>2.2629999999999999</v>
      </c>
      <c r="F456" s="249"/>
      <c r="G456" s="250">
        <f>ROUND(E456*F456,2)</f>
        <v>0</v>
      </c>
      <c r="H456" s="235"/>
      <c r="I456" s="234">
        <f>ROUND(E456*H456,2)</f>
        <v>0</v>
      </c>
      <c r="J456" s="235"/>
      <c r="K456" s="234">
        <f>ROUND(E456*J456,2)</f>
        <v>0</v>
      </c>
      <c r="L456" s="234">
        <v>15</v>
      </c>
      <c r="M456" s="234">
        <f>G456*(1+L456/100)</f>
        <v>0</v>
      </c>
      <c r="N456" s="234">
        <v>9.2000000000000003E-4</v>
      </c>
      <c r="O456" s="234">
        <f>ROUND(E456*N456,2)</f>
        <v>0</v>
      </c>
      <c r="P456" s="234">
        <v>0.04</v>
      </c>
      <c r="Q456" s="234">
        <f>ROUND(E456*P456,2)</f>
        <v>0.09</v>
      </c>
      <c r="R456" s="234"/>
      <c r="S456" s="234" t="s">
        <v>154</v>
      </c>
      <c r="T456" s="234" t="s">
        <v>155</v>
      </c>
      <c r="U456" s="234">
        <v>0.373</v>
      </c>
      <c r="V456" s="234">
        <f>ROUND(E456*U456,2)</f>
        <v>0.84</v>
      </c>
      <c r="W456" s="234"/>
      <c r="X456" s="234" t="s">
        <v>156</v>
      </c>
      <c r="Y456" s="214"/>
      <c r="Z456" s="214"/>
      <c r="AA456" s="214"/>
      <c r="AB456" s="214"/>
      <c r="AC456" s="214"/>
      <c r="AD456" s="214"/>
      <c r="AE456" s="214"/>
      <c r="AF456" s="214"/>
      <c r="AG456" s="214" t="s">
        <v>157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1"/>
      <c r="B457" s="232"/>
      <c r="C457" s="261" t="s">
        <v>211</v>
      </c>
      <c r="D457" s="236"/>
      <c r="E457" s="237"/>
      <c r="F457" s="234"/>
      <c r="G457" s="234"/>
      <c r="H457" s="234"/>
      <c r="I457" s="234"/>
      <c r="J457" s="234"/>
      <c r="K457" s="234"/>
      <c r="L457" s="234"/>
      <c r="M457" s="234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159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61" t="s">
        <v>655</v>
      </c>
      <c r="D458" s="236"/>
      <c r="E458" s="237">
        <v>2.2629999999999999</v>
      </c>
      <c r="F458" s="234"/>
      <c r="G458" s="234"/>
      <c r="H458" s="234"/>
      <c r="I458" s="234"/>
      <c r="J458" s="234"/>
      <c r="K458" s="234"/>
      <c r="L458" s="234"/>
      <c r="M458" s="234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159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45">
        <v>106</v>
      </c>
      <c r="B459" s="246" t="s">
        <v>656</v>
      </c>
      <c r="C459" s="260" t="s">
        <v>657</v>
      </c>
      <c r="D459" s="247" t="s">
        <v>153</v>
      </c>
      <c r="E459" s="248">
        <v>2.0806</v>
      </c>
      <c r="F459" s="249"/>
      <c r="G459" s="250">
        <f>ROUND(E459*F459,2)</f>
        <v>0</v>
      </c>
      <c r="H459" s="235"/>
      <c r="I459" s="234">
        <f>ROUND(E459*H459,2)</f>
        <v>0</v>
      </c>
      <c r="J459" s="235"/>
      <c r="K459" s="234">
        <f>ROUND(E459*J459,2)</f>
        <v>0</v>
      </c>
      <c r="L459" s="234">
        <v>15</v>
      </c>
      <c r="M459" s="234">
        <f>G459*(1+L459/100)</f>
        <v>0</v>
      </c>
      <c r="N459" s="234">
        <v>1.17E-3</v>
      </c>
      <c r="O459" s="234">
        <f>ROUND(E459*N459,2)</f>
        <v>0</v>
      </c>
      <c r="P459" s="234">
        <v>3.4000000000000002E-2</v>
      </c>
      <c r="Q459" s="234">
        <f>ROUND(E459*P459,2)</f>
        <v>7.0000000000000007E-2</v>
      </c>
      <c r="R459" s="234"/>
      <c r="S459" s="234" t="s">
        <v>154</v>
      </c>
      <c r="T459" s="234" t="s">
        <v>155</v>
      </c>
      <c r="U459" s="234">
        <v>0.53600000000000003</v>
      </c>
      <c r="V459" s="234">
        <f>ROUND(E459*U459,2)</f>
        <v>1.1200000000000001</v>
      </c>
      <c r="W459" s="234"/>
      <c r="X459" s="234" t="s">
        <v>156</v>
      </c>
      <c r="Y459" s="214"/>
      <c r="Z459" s="214"/>
      <c r="AA459" s="214"/>
      <c r="AB459" s="214"/>
      <c r="AC459" s="214"/>
      <c r="AD459" s="214"/>
      <c r="AE459" s="214"/>
      <c r="AF459" s="214"/>
      <c r="AG459" s="214" t="s">
        <v>157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31"/>
      <c r="B460" s="232"/>
      <c r="C460" s="261" t="s">
        <v>658</v>
      </c>
      <c r="D460" s="236"/>
      <c r="E460" s="237">
        <v>2.0806</v>
      </c>
      <c r="F460" s="234"/>
      <c r="G460" s="234"/>
      <c r="H460" s="234"/>
      <c r="I460" s="234"/>
      <c r="J460" s="234"/>
      <c r="K460" s="234"/>
      <c r="L460" s="234"/>
      <c r="M460" s="234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159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45">
        <v>107</v>
      </c>
      <c r="B461" s="246" t="s">
        <v>659</v>
      </c>
      <c r="C461" s="260" t="s">
        <v>660</v>
      </c>
      <c r="D461" s="247" t="s">
        <v>153</v>
      </c>
      <c r="E461" s="248">
        <v>2.8889100000000001</v>
      </c>
      <c r="F461" s="249"/>
      <c r="G461" s="250">
        <f>ROUND(E461*F461,2)</f>
        <v>0</v>
      </c>
      <c r="H461" s="235"/>
      <c r="I461" s="234">
        <f>ROUND(E461*H461,2)</f>
        <v>0</v>
      </c>
      <c r="J461" s="235"/>
      <c r="K461" s="234">
        <f>ROUND(E461*J461,2)</f>
        <v>0</v>
      </c>
      <c r="L461" s="234">
        <v>15</v>
      </c>
      <c r="M461" s="234">
        <f>G461*(1+L461/100)</f>
        <v>0</v>
      </c>
      <c r="N461" s="234">
        <v>1E-3</v>
      </c>
      <c r="O461" s="234">
        <f>ROUND(E461*N461,2)</f>
        <v>0</v>
      </c>
      <c r="P461" s="234">
        <v>3.7199999999999997E-2</v>
      </c>
      <c r="Q461" s="234">
        <f>ROUND(E461*P461,2)</f>
        <v>0.11</v>
      </c>
      <c r="R461" s="234"/>
      <c r="S461" s="234" t="s">
        <v>154</v>
      </c>
      <c r="T461" s="234" t="s">
        <v>155</v>
      </c>
      <c r="U461" s="234">
        <v>0.498</v>
      </c>
      <c r="V461" s="234">
        <f>ROUND(E461*U461,2)</f>
        <v>1.44</v>
      </c>
      <c r="W461" s="234"/>
      <c r="X461" s="234" t="s">
        <v>156</v>
      </c>
      <c r="Y461" s="214"/>
      <c r="Z461" s="214"/>
      <c r="AA461" s="214"/>
      <c r="AB461" s="214"/>
      <c r="AC461" s="214"/>
      <c r="AD461" s="214"/>
      <c r="AE461" s="214"/>
      <c r="AF461" s="214"/>
      <c r="AG461" s="214" t="s">
        <v>157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61" t="s">
        <v>661</v>
      </c>
      <c r="D462" s="236"/>
      <c r="E462" s="237">
        <v>2.8889100000000001</v>
      </c>
      <c r="F462" s="234"/>
      <c r="G462" s="234"/>
      <c r="H462" s="234"/>
      <c r="I462" s="234"/>
      <c r="J462" s="234"/>
      <c r="K462" s="234"/>
      <c r="L462" s="234"/>
      <c r="M462" s="234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159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45">
        <v>108</v>
      </c>
      <c r="B463" s="246" t="s">
        <v>662</v>
      </c>
      <c r="C463" s="260" t="s">
        <v>663</v>
      </c>
      <c r="D463" s="247" t="s">
        <v>206</v>
      </c>
      <c r="E463" s="248">
        <v>6.77</v>
      </c>
      <c r="F463" s="249"/>
      <c r="G463" s="250">
        <f>ROUND(E463*F463,2)</f>
        <v>0</v>
      </c>
      <c r="H463" s="235"/>
      <c r="I463" s="234">
        <f>ROUND(E463*H463,2)</f>
        <v>0</v>
      </c>
      <c r="J463" s="235"/>
      <c r="K463" s="234">
        <f>ROUND(E463*J463,2)</f>
        <v>0</v>
      </c>
      <c r="L463" s="234">
        <v>15</v>
      </c>
      <c r="M463" s="234">
        <f>G463*(1+L463/100)</f>
        <v>0</v>
      </c>
      <c r="N463" s="234">
        <v>0</v>
      </c>
      <c r="O463" s="234">
        <f>ROUND(E463*N463,2)</f>
        <v>0</v>
      </c>
      <c r="P463" s="234">
        <v>1.188E-2</v>
      </c>
      <c r="Q463" s="234">
        <f>ROUND(E463*P463,2)</f>
        <v>0.08</v>
      </c>
      <c r="R463" s="234"/>
      <c r="S463" s="234" t="s">
        <v>154</v>
      </c>
      <c r="T463" s="234" t="s">
        <v>155</v>
      </c>
      <c r="U463" s="234">
        <v>9.2999999999999999E-2</v>
      </c>
      <c r="V463" s="234">
        <f>ROUND(E463*U463,2)</f>
        <v>0.63</v>
      </c>
      <c r="W463" s="234"/>
      <c r="X463" s="234" t="s">
        <v>156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157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1"/>
      <c r="B464" s="232"/>
      <c r="C464" s="261" t="s">
        <v>211</v>
      </c>
      <c r="D464" s="236"/>
      <c r="E464" s="237"/>
      <c r="F464" s="234"/>
      <c r="G464" s="234"/>
      <c r="H464" s="234"/>
      <c r="I464" s="234"/>
      <c r="J464" s="234"/>
      <c r="K464" s="234"/>
      <c r="L464" s="234"/>
      <c r="M464" s="234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159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1"/>
      <c r="B465" s="232"/>
      <c r="C465" s="261" t="s">
        <v>664</v>
      </c>
      <c r="D465" s="236"/>
      <c r="E465" s="237">
        <v>0.89</v>
      </c>
      <c r="F465" s="234"/>
      <c r="G465" s="234"/>
      <c r="H465" s="234"/>
      <c r="I465" s="234"/>
      <c r="J465" s="234"/>
      <c r="K465" s="234"/>
      <c r="L465" s="234"/>
      <c r="M465" s="234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159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31"/>
      <c r="B466" s="232"/>
      <c r="C466" s="261" t="s">
        <v>665</v>
      </c>
      <c r="D466" s="236"/>
      <c r="E466" s="237">
        <v>0.88</v>
      </c>
      <c r="F466" s="234"/>
      <c r="G466" s="234"/>
      <c r="H466" s="234"/>
      <c r="I466" s="234"/>
      <c r="J466" s="234"/>
      <c r="K466" s="234"/>
      <c r="L466" s="234"/>
      <c r="M466" s="234"/>
      <c r="N466" s="234"/>
      <c r="O466" s="234"/>
      <c r="P466" s="234"/>
      <c r="Q466" s="234"/>
      <c r="R466" s="234"/>
      <c r="S466" s="234"/>
      <c r="T466" s="234"/>
      <c r="U466" s="234"/>
      <c r="V466" s="234"/>
      <c r="W466" s="234"/>
      <c r="X466" s="234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159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61" t="s">
        <v>666</v>
      </c>
      <c r="D467" s="236"/>
      <c r="E467" s="237">
        <v>1.46</v>
      </c>
      <c r="F467" s="234"/>
      <c r="G467" s="234"/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159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61" t="s">
        <v>667</v>
      </c>
      <c r="D468" s="236"/>
      <c r="E468" s="237">
        <v>0.9</v>
      </c>
      <c r="F468" s="234"/>
      <c r="G468" s="234"/>
      <c r="H468" s="234"/>
      <c r="I468" s="234"/>
      <c r="J468" s="234"/>
      <c r="K468" s="234"/>
      <c r="L468" s="234"/>
      <c r="M468" s="234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159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31"/>
      <c r="B469" s="232"/>
      <c r="C469" s="261" t="s">
        <v>220</v>
      </c>
      <c r="D469" s="236"/>
      <c r="E469" s="237"/>
      <c r="F469" s="234"/>
      <c r="G469" s="234"/>
      <c r="H469" s="234"/>
      <c r="I469" s="234"/>
      <c r="J469" s="234"/>
      <c r="K469" s="234"/>
      <c r="L469" s="234"/>
      <c r="M469" s="234"/>
      <c r="N469" s="234"/>
      <c r="O469" s="234"/>
      <c r="P469" s="234"/>
      <c r="Q469" s="234"/>
      <c r="R469" s="234"/>
      <c r="S469" s="234"/>
      <c r="T469" s="234"/>
      <c r="U469" s="234"/>
      <c r="V469" s="234"/>
      <c r="W469" s="234"/>
      <c r="X469" s="234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159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61" t="s">
        <v>668</v>
      </c>
      <c r="D470" s="236"/>
      <c r="E470" s="237">
        <v>1.76</v>
      </c>
      <c r="F470" s="234"/>
      <c r="G470" s="234"/>
      <c r="H470" s="234"/>
      <c r="I470" s="234"/>
      <c r="J470" s="234"/>
      <c r="K470" s="234"/>
      <c r="L470" s="234"/>
      <c r="M470" s="234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159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61" t="s">
        <v>669</v>
      </c>
      <c r="D471" s="236"/>
      <c r="E471" s="237">
        <v>0.88</v>
      </c>
      <c r="F471" s="234"/>
      <c r="G471" s="234"/>
      <c r="H471" s="234"/>
      <c r="I471" s="234"/>
      <c r="J471" s="234"/>
      <c r="K471" s="234"/>
      <c r="L471" s="234"/>
      <c r="M471" s="234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159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45">
        <v>109</v>
      </c>
      <c r="B472" s="246" t="s">
        <v>670</v>
      </c>
      <c r="C472" s="260" t="s">
        <v>671</v>
      </c>
      <c r="D472" s="247" t="s">
        <v>163</v>
      </c>
      <c r="E472" s="248">
        <v>2.1</v>
      </c>
      <c r="F472" s="249"/>
      <c r="G472" s="250">
        <f>ROUND(E472*F472,2)</f>
        <v>0</v>
      </c>
      <c r="H472" s="235"/>
      <c r="I472" s="234">
        <f>ROUND(E472*H472,2)</f>
        <v>0</v>
      </c>
      <c r="J472" s="235"/>
      <c r="K472" s="234">
        <f>ROUND(E472*J472,2)</f>
        <v>0</v>
      </c>
      <c r="L472" s="234">
        <v>15</v>
      </c>
      <c r="M472" s="234">
        <f>G472*(1+L472/100)</f>
        <v>0</v>
      </c>
      <c r="N472" s="234">
        <v>2.33E-3</v>
      </c>
      <c r="O472" s="234">
        <f>ROUND(E472*N472,2)</f>
        <v>0</v>
      </c>
      <c r="P472" s="234">
        <v>2.4470000000000001</v>
      </c>
      <c r="Q472" s="234">
        <f>ROUND(E472*P472,2)</f>
        <v>5.14</v>
      </c>
      <c r="R472" s="234"/>
      <c r="S472" s="234" t="s">
        <v>154</v>
      </c>
      <c r="T472" s="234" t="s">
        <v>155</v>
      </c>
      <c r="U472" s="234">
        <v>7.8559999999999999</v>
      </c>
      <c r="V472" s="234">
        <f>ROUND(E472*U472,2)</f>
        <v>16.5</v>
      </c>
      <c r="W472" s="234"/>
      <c r="X472" s="234" t="s">
        <v>156</v>
      </c>
      <c r="Y472" s="214"/>
      <c r="Z472" s="214"/>
      <c r="AA472" s="214"/>
      <c r="AB472" s="214"/>
      <c r="AC472" s="214"/>
      <c r="AD472" s="214"/>
      <c r="AE472" s="214"/>
      <c r="AF472" s="214"/>
      <c r="AG472" s="214" t="s">
        <v>157</v>
      </c>
      <c r="AH472" s="214"/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61" t="s">
        <v>211</v>
      </c>
      <c r="D473" s="236"/>
      <c r="E473" s="237"/>
      <c r="F473" s="234"/>
      <c r="G473" s="234"/>
      <c r="H473" s="234"/>
      <c r="I473" s="234"/>
      <c r="J473" s="234"/>
      <c r="K473" s="234"/>
      <c r="L473" s="234"/>
      <c r="M473" s="234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159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31"/>
      <c r="B474" s="232"/>
      <c r="C474" s="261" t="s">
        <v>672</v>
      </c>
      <c r="D474" s="236"/>
      <c r="E474" s="237">
        <v>2.1</v>
      </c>
      <c r="F474" s="234"/>
      <c r="G474" s="234"/>
      <c r="H474" s="234"/>
      <c r="I474" s="234"/>
      <c r="J474" s="234"/>
      <c r="K474" s="234"/>
      <c r="L474" s="234"/>
      <c r="M474" s="234"/>
      <c r="N474" s="234"/>
      <c r="O474" s="234"/>
      <c r="P474" s="234"/>
      <c r="Q474" s="234"/>
      <c r="R474" s="234"/>
      <c r="S474" s="234"/>
      <c r="T474" s="234"/>
      <c r="U474" s="234"/>
      <c r="V474" s="234"/>
      <c r="W474" s="234"/>
      <c r="X474" s="234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159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45">
        <v>110</v>
      </c>
      <c r="B475" s="246" t="s">
        <v>673</v>
      </c>
      <c r="C475" s="260" t="s">
        <v>674</v>
      </c>
      <c r="D475" s="247" t="s">
        <v>163</v>
      </c>
      <c r="E475" s="248">
        <v>3.7522500000000001</v>
      </c>
      <c r="F475" s="249"/>
      <c r="G475" s="250">
        <f>ROUND(E475*F475,2)</f>
        <v>0</v>
      </c>
      <c r="H475" s="235"/>
      <c r="I475" s="234">
        <f>ROUND(E475*H475,2)</f>
        <v>0</v>
      </c>
      <c r="J475" s="235"/>
      <c r="K475" s="234">
        <f>ROUND(E475*J475,2)</f>
        <v>0</v>
      </c>
      <c r="L475" s="234">
        <v>15</v>
      </c>
      <c r="M475" s="234">
        <f>G475*(1+L475/100)</f>
        <v>0</v>
      </c>
      <c r="N475" s="234">
        <v>0</v>
      </c>
      <c r="O475" s="234">
        <f>ROUND(E475*N475,2)</f>
        <v>0</v>
      </c>
      <c r="P475" s="234">
        <v>1.5940000000000001</v>
      </c>
      <c r="Q475" s="234">
        <f>ROUND(E475*P475,2)</f>
        <v>5.98</v>
      </c>
      <c r="R475" s="234"/>
      <c r="S475" s="234" t="s">
        <v>154</v>
      </c>
      <c r="T475" s="234" t="s">
        <v>155</v>
      </c>
      <c r="U475" s="234">
        <v>2.42</v>
      </c>
      <c r="V475" s="234">
        <f>ROUND(E475*U475,2)</f>
        <v>9.08</v>
      </c>
      <c r="W475" s="234"/>
      <c r="X475" s="234" t="s">
        <v>156</v>
      </c>
      <c r="Y475" s="214"/>
      <c r="Z475" s="214"/>
      <c r="AA475" s="214"/>
      <c r="AB475" s="214"/>
      <c r="AC475" s="214"/>
      <c r="AD475" s="214"/>
      <c r="AE475" s="214"/>
      <c r="AF475" s="214"/>
      <c r="AG475" s="214" t="s">
        <v>157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/>
      <c r="B476" s="232"/>
      <c r="C476" s="261" t="s">
        <v>675</v>
      </c>
      <c r="D476" s="236"/>
      <c r="E476" s="237"/>
      <c r="F476" s="234"/>
      <c r="G476" s="234"/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159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61" t="s">
        <v>676</v>
      </c>
      <c r="D477" s="236"/>
      <c r="E477" s="237">
        <v>1.3203499999999999</v>
      </c>
      <c r="F477" s="234"/>
      <c r="G477" s="234"/>
      <c r="H477" s="234"/>
      <c r="I477" s="234"/>
      <c r="J477" s="234"/>
      <c r="K477" s="234"/>
      <c r="L477" s="234"/>
      <c r="M477" s="234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159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61" t="s">
        <v>677</v>
      </c>
      <c r="D478" s="236"/>
      <c r="E478" s="237">
        <v>1.4044000000000001</v>
      </c>
      <c r="F478" s="234"/>
      <c r="G478" s="234"/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159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/>
      <c r="B479" s="232"/>
      <c r="C479" s="261" t="s">
        <v>678</v>
      </c>
      <c r="D479" s="236"/>
      <c r="E479" s="237">
        <v>1.0275000000000001</v>
      </c>
      <c r="F479" s="234"/>
      <c r="G479" s="234"/>
      <c r="H479" s="234"/>
      <c r="I479" s="234"/>
      <c r="J479" s="234"/>
      <c r="K479" s="234"/>
      <c r="L479" s="234"/>
      <c r="M479" s="234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159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45">
        <v>111</v>
      </c>
      <c r="B480" s="246" t="s">
        <v>679</v>
      </c>
      <c r="C480" s="260" t="s">
        <v>680</v>
      </c>
      <c r="D480" s="247" t="s">
        <v>153</v>
      </c>
      <c r="E480" s="248">
        <v>149.6</v>
      </c>
      <c r="F480" s="249"/>
      <c r="G480" s="250">
        <f>ROUND(E480*F480,2)</f>
        <v>0</v>
      </c>
      <c r="H480" s="235"/>
      <c r="I480" s="234">
        <f>ROUND(E480*H480,2)</f>
        <v>0</v>
      </c>
      <c r="J480" s="235"/>
      <c r="K480" s="234">
        <f>ROUND(E480*J480,2)</f>
        <v>0</v>
      </c>
      <c r="L480" s="234">
        <v>15</v>
      </c>
      <c r="M480" s="234">
        <f>G480*(1+L480/100)</f>
        <v>0</v>
      </c>
      <c r="N480" s="234">
        <v>0</v>
      </c>
      <c r="O480" s="234">
        <f>ROUND(E480*N480,2)</f>
        <v>0</v>
      </c>
      <c r="P480" s="234">
        <v>0.11</v>
      </c>
      <c r="Q480" s="234">
        <f>ROUND(E480*P480,2)</f>
        <v>16.46</v>
      </c>
      <c r="R480" s="234"/>
      <c r="S480" s="234" t="s">
        <v>154</v>
      </c>
      <c r="T480" s="234" t="s">
        <v>155</v>
      </c>
      <c r="U480" s="234">
        <v>0.31900000000000001</v>
      </c>
      <c r="V480" s="234">
        <f>ROUND(E480*U480,2)</f>
        <v>47.72</v>
      </c>
      <c r="W480" s="234"/>
      <c r="X480" s="234" t="s">
        <v>156</v>
      </c>
      <c r="Y480" s="214"/>
      <c r="Z480" s="214"/>
      <c r="AA480" s="214"/>
      <c r="AB480" s="214"/>
      <c r="AC480" s="214"/>
      <c r="AD480" s="214"/>
      <c r="AE480" s="214"/>
      <c r="AF480" s="214"/>
      <c r="AG480" s="214" t="s">
        <v>157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61" t="s">
        <v>681</v>
      </c>
      <c r="D481" s="236"/>
      <c r="E481" s="237"/>
      <c r="F481" s="234"/>
      <c r="G481" s="234"/>
      <c r="H481" s="234"/>
      <c r="I481" s="234"/>
      <c r="J481" s="234"/>
      <c r="K481" s="234"/>
      <c r="L481" s="234"/>
      <c r="M481" s="234"/>
      <c r="N481" s="234"/>
      <c r="O481" s="234"/>
      <c r="P481" s="234"/>
      <c r="Q481" s="234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159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31"/>
      <c r="B482" s="232"/>
      <c r="C482" s="261" t="s">
        <v>682</v>
      </c>
      <c r="D482" s="236"/>
      <c r="E482" s="237">
        <v>108.75</v>
      </c>
      <c r="F482" s="234"/>
      <c r="G482" s="234"/>
      <c r="H482" s="234"/>
      <c r="I482" s="234"/>
      <c r="J482" s="234"/>
      <c r="K482" s="234"/>
      <c r="L482" s="234"/>
      <c r="M482" s="234"/>
      <c r="N482" s="234"/>
      <c r="O482" s="234"/>
      <c r="P482" s="234"/>
      <c r="Q482" s="234"/>
      <c r="R482" s="234"/>
      <c r="S482" s="234"/>
      <c r="T482" s="234"/>
      <c r="U482" s="234"/>
      <c r="V482" s="234"/>
      <c r="W482" s="234"/>
      <c r="X482" s="23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159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31"/>
      <c r="B483" s="232"/>
      <c r="C483" s="261" t="s">
        <v>683</v>
      </c>
      <c r="D483" s="236"/>
      <c r="E483" s="237">
        <v>40.85</v>
      </c>
      <c r="F483" s="234"/>
      <c r="G483" s="234"/>
      <c r="H483" s="234"/>
      <c r="I483" s="234"/>
      <c r="J483" s="234"/>
      <c r="K483" s="234"/>
      <c r="L483" s="234"/>
      <c r="M483" s="234"/>
      <c r="N483" s="234"/>
      <c r="O483" s="234"/>
      <c r="P483" s="234"/>
      <c r="Q483" s="234"/>
      <c r="R483" s="234"/>
      <c r="S483" s="234"/>
      <c r="T483" s="234"/>
      <c r="U483" s="234"/>
      <c r="V483" s="234"/>
      <c r="W483" s="234"/>
      <c r="X483" s="234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159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45">
        <v>112</v>
      </c>
      <c r="B484" s="246" t="s">
        <v>684</v>
      </c>
      <c r="C484" s="260" t="s">
        <v>685</v>
      </c>
      <c r="D484" s="247" t="s">
        <v>153</v>
      </c>
      <c r="E484" s="248">
        <v>9.4247999999999994</v>
      </c>
      <c r="F484" s="249"/>
      <c r="G484" s="250">
        <f>ROUND(E484*F484,2)</f>
        <v>0</v>
      </c>
      <c r="H484" s="235"/>
      <c r="I484" s="234">
        <f>ROUND(E484*H484,2)</f>
        <v>0</v>
      </c>
      <c r="J484" s="235"/>
      <c r="K484" s="234">
        <f>ROUND(E484*J484,2)</f>
        <v>0</v>
      </c>
      <c r="L484" s="234">
        <v>15</v>
      </c>
      <c r="M484" s="234">
        <f>G484*(1+L484/100)</f>
        <v>0</v>
      </c>
      <c r="N484" s="234">
        <v>0</v>
      </c>
      <c r="O484" s="234">
        <f>ROUND(E484*N484,2)</f>
        <v>0</v>
      </c>
      <c r="P484" s="234">
        <v>0.01</v>
      </c>
      <c r="Q484" s="234">
        <f>ROUND(E484*P484,2)</f>
        <v>0.09</v>
      </c>
      <c r="R484" s="234"/>
      <c r="S484" s="234" t="s">
        <v>154</v>
      </c>
      <c r="T484" s="234" t="s">
        <v>155</v>
      </c>
      <c r="U484" s="234">
        <v>0.06</v>
      </c>
      <c r="V484" s="234">
        <f>ROUND(E484*U484,2)</f>
        <v>0.56999999999999995</v>
      </c>
      <c r="W484" s="234"/>
      <c r="X484" s="234" t="s">
        <v>156</v>
      </c>
      <c r="Y484" s="214"/>
      <c r="Z484" s="214"/>
      <c r="AA484" s="214"/>
      <c r="AB484" s="214"/>
      <c r="AC484" s="214"/>
      <c r="AD484" s="214"/>
      <c r="AE484" s="214"/>
      <c r="AF484" s="214"/>
      <c r="AG484" s="214" t="s">
        <v>157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1"/>
      <c r="B485" s="232"/>
      <c r="C485" s="261" t="s">
        <v>686</v>
      </c>
      <c r="D485" s="236"/>
      <c r="E485" s="237"/>
      <c r="F485" s="234"/>
      <c r="G485" s="234"/>
      <c r="H485" s="234"/>
      <c r="I485" s="234"/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234"/>
      <c r="W485" s="234"/>
      <c r="X485" s="23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159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/>
      <c r="B486" s="232"/>
      <c r="C486" s="261" t="s">
        <v>687</v>
      </c>
      <c r="D486" s="236"/>
      <c r="E486" s="237">
        <v>9.4247999999999994</v>
      </c>
      <c r="F486" s="234"/>
      <c r="G486" s="234"/>
      <c r="H486" s="234"/>
      <c r="I486" s="234"/>
      <c r="J486" s="234"/>
      <c r="K486" s="234"/>
      <c r="L486" s="234"/>
      <c r="M486" s="234"/>
      <c r="N486" s="234"/>
      <c r="O486" s="234"/>
      <c r="P486" s="234"/>
      <c r="Q486" s="234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159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ht="22.5" outlineLevel="1" x14ac:dyDescent="0.2">
      <c r="A487" s="245">
        <v>113</v>
      </c>
      <c r="B487" s="246" t="s">
        <v>688</v>
      </c>
      <c r="C487" s="260" t="s">
        <v>689</v>
      </c>
      <c r="D487" s="247" t="s">
        <v>153</v>
      </c>
      <c r="E487" s="248">
        <v>171.23570000000001</v>
      </c>
      <c r="F487" s="249"/>
      <c r="G487" s="250">
        <f>ROUND(E487*F487,2)</f>
        <v>0</v>
      </c>
      <c r="H487" s="235"/>
      <c r="I487" s="234">
        <f>ROUND(E487*H487,2)</f>
        <v>0</v>
      </c>
      <c r="J487" s="235"/>
      <c r="K487" s="234">
        <f>ROUND(E487*J487,2)</f>
        <v>0</v>
      </c>
      <c r="L487" s="234">
        <v>15</v>
      </c>
      <c r="M487" s="234">
        <f>G487*(1+L487/100)</f>
        <v>0</v>
      </c>
      <c r="N487" s="234">
        <v>1E-3</v>
      </c>
      <c r="O487" s="234">
        <f>ROUND(E487*N487,2)</f>
        <v>0.17</v>
      </c>
      <c r="P487" s="234">
        <v>0.4012</v>
      </c>
      <c r="Q487" s="234">
        <f>ROUND(E487*P487,2)</f>
        <v>68.7</v>
      </c>
      <c r="R487" s="234"/>
      <c r="S487" s="234" t="s">
        <v>253</v>
      </c>
      <c r="T487" s="234" t="s">
        <v>155</v>
      </c>
      <c r="U487" s="234">
        <v>3.4114</v>
      </c>
      <c r="V487" s="234">
        <f>ROUND(E487*U487,2)</f>
        <v>584.15</v>
      </c>
      <c r="W487" s="234"/>
      <c r="X487" s="234" t="s">
        <v>156</v>
      </c>
      <c r="Y487" s="214"/>
      <c r="Z487" s="214"/>
      <c r="AA487" s="214"/>
      <c r="AB487" s="214"/>
      <c r="AC487" s="214"/>
      <c r="AD487" s="214"/>
      <c r="AE487" s="214"/>
      <c r="AF487" s="214"/>
      <c r="AG487" s="214" t="s">
        <v>157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22.5" outlineLevel="1" x14ac:dyDescent="0.2">
      <c r="A488" s="231"/>
      <c r="B488" s="232"/>
      <c r="C488" s="261" t="s">
        <v>690</v>
      </c>
      <c r="D488" s="236"/>
      <c r="E488" s="237"/>
      <c r="F488" s="234"/>
      <c r="G488" s="234"/>
      <c r="H488" s="234"/>
      <c r="I488" s="234"/>
      <c r="J488" s="234"/>
      <c r="K488" s="234"/>
      <c r="L488" s="234"/>
      <c r="M488" s="234"/>
      <c r="N488" s="234"/>
      <c r="O488" s="234"/>
      <c r="P488" s="234"/>
      <c r="Q488" s="234"/>
      <c r="R488" s="234"/>
      <c r="S488" s="234"/>
      <c r="T488" s="234"/>
      <c r="U488" s="234"/>
      <c r="V488" s="234"/>
      <c r="W488" s="234"/>
      <c r="X488" s="234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159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31"/>
      <c r="B489" s="232"/>
      <c r="C489" s="261" t="s">
        <v>691</v>
      </c>
      <c r="D489" s="236"/>
      <c r="E489" s="237">
        <v>9.4247999999999994</v>
      </c>
      <c r="F489" s="234"/>
      <c r="G489" s="234"/>
      <c r="H489" s="234"/>
      <c r="I489" s="234"/>
      <c r="J489" s="234"/>
      <c r="K489" s="234"/>
      <c r="L489" s="234"/>
      <c r="M489" s="234"/>
      <c r="N489" s="234"/>
      <c r="O489" s="234"/>
      <c r="P489" s="234"/>
      <c r="Q489" s="234"/>
      <c r="R489" s="234"/>
      <c r="S489" s="234"/>
      <c r="T489" s="234"/>
      <c r="U489" s="234"/>
      <c r="V489" s="234"/>
      <c r="W489" s="234"/>
      <c r="X489" s="23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159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/>
      <c r="B490" s="232"/>
      <c r="C490" s="261" t="s">
        <v>692</v>
      </c>
      <c r="D490" s="236"/>
      <c r="E490" s="237"/>
      <c r="F490" s="234"/>
      <c r="G490" s="234"/>
      <c r="H490" s="234"/>
      <c r="I490" s="234"/>
      <c r="J490" s="234"/>
      <c r="K490" s="234"/>
      <c r="L490" s="234"/>
      <c r="M490" s="234"/>
      <c r="N490" s="234"/>
      <c r="O490" s="234"/>
      <c r="P490" s="234"/>
      <c r="Q490" s="234"/>
      <c r="R490" s="234"/>
      <c r="S490" s="234"/>
      <c r="T490" s="234"/>
      <c r="U490" s="234"/>
      <c r="V490" s="234"/>
      <c r="W490" s="234"/>
      <c r="X490" s="23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159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ht="22.5" outlineLevel="1" x14ac:dyDescent="0.2">
      <c r="A491" s="231"/>
      <c r="B491" s="232"/>
      <c r="C491" s="261" t="s">
        <v>693</v>
      </c>
      <c r="D491" s="236"/>
      <c r="E491" s="237">
        <v>78.355000000000004</v>
      </c>
      <c r="F491" s="234"/>
      <c r="G491" s="234"/>
      <c r="H491" s="234"/>
      <c r="I491" s="234"/>
      <c r="J491" s="234"/>
      <c r="K491" s="234"/>
      <c r="L491" s="234"/>
      <c r="M491" s="234"/>
      <c r="N491" s="234"/>
      <c r="O491" s="234"/>
      <c r="P491" s="234"/>
      <c r="Q491" s="234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159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31"/>
      <c r="B492" s="232"/>
      <c r="C492" s="261" t="s">
        <v>694</v>
      </c>
      <c r="D492" s="236"/>
      <c r="E492" s="237"/>
      <c r="F492" s="234"/>
      <c r="G492" s="234"/>
      <c r="H492" s="234"/>
      <c r="I492" s="234"/>
      <c r="J492" s="234"/>
      <c r="K492" s="234"/>
      <c r="L492" s="234"/>
      <c r="M492" s="234"/>
      <c r="N492" s="234"/>
      <c r="O492" s="234"/>
      <c r="P492" s="234"/>
      <c r="Q492" s="234"/>
      <c r="R492" s="234"/>
      <c r="S492" s="234"/>
      <c r="T492" s="234"/>
      <c r="U492" s="234"/>
      <c r="V492" s="234"/>
      <c r="W492" s="234"/>
      <c r="X492" s="234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159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ht="22.5" outlineLevel="1" x14ac:dyDescent="0.2">
      <c r="A493" s="231"/>
      <c r="B493" s="232"/>
      <c r="C493" s="261" t="s">
        <v>695</v>
      </c>
      <c r="D493" s="236"/>
      <c r="E493" s="237">
        <v>83.4559</v>
      </c>
      <c r="F493" s="234"/>
      <c r="G493" s="234"/>
      <c r="H493" s="234"/>
      <c r="I493" s="234"/>
      <c r="J493" s="234"/>
      <c r="K493" s="234"/>
      <c r="L493" s="234"/>
      <c r="M493" s="234"/>
      <c r="N493" s="234"/>
      <c r="O493" s="234"/>
      <c r="P493" s="234"/>
      <c r="Q493" s="234"/>
      <c r="R493" s="234"/>
      <c r="S493" s="234"/>
      <c r="T493" s="234"/>
      <c r="U493" s="234"/>
      <c r="V493" s="234"/>
      <c r="W493" s="234"/>
      <c r="X493" s="234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159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45">
        <v>114</v>
      </c>
      <c r="B494" s="246" t="s">
        <v>696</v>
      </c>
      <c r="C494" s="260" t="s">
        <v>697</v>
      </c>
      <c r="D494" s="247" t="s">
        <v>153</v>
      </c>
      <c r="E494" s="248">
        <v>122.5963</v>
      </c>
      <c r="F494" s="249"/>
      <c r="G494" s="250">
        <f>ROUND(E494*F494,2)</f>
        <v>0</v>
      </c>
      <c r="H494" s="235"/>
      <c r="I494" s="234">
        <f>ROUND(E494*H494,2)</f>
        <v>0</v>
      </c>
      <c r="J494" s="235"/>
      <c r="K494" s="234">
        <f>ROUND(E494*J494,2)</f>
        <v>0</v>
      </c>
      <c r="L494" s="234">
        <v>15</v>
      </c>
      <c r="M494" s="234">
        <f>G494*(1+L494/100)</f>
        <v>0</v>
      </c>
      <c r="N494" s="234">
        <v>0</v>
      </c>
      <c r="O494" s="234">
        <f>ROUND(E494*N494,2)</f>
        <v>0</v>
      </c>
      <c r="P494" s="234">
        <v>5.4239999999999997E-2</v>
      </c>
      <c r="Q494" s="234">
        <f>ROUND(E494*P494,2)</f>
        <v>6.65</v>
      </c>
      <c r="R494" s="234"/>
      <c r="S494" s="234" t="s">
        <v>253</v>
      </c>
      <c r="T494" s="234" t="s">
        <v>155</v>
      </c>
      <c r="U494" s="234">
        <v>3.2644799999999998</v>
      </c>
      <c r="V494" s="234">
        <f>ROUND(E494*U494,2)</f>
        <v>400.21</v>
      </c>
      <c r="W494" s="234"/>
      <c r="X494" s="234" t="s">
        <v>156</v>
      </c>
      <c r="Y494" s="214"/>
      <c r="Z494" s="214"/>
      <c r="AA494" s="214"/>
      <c r="AB494" s="214"/>
      <c r="AC494" s="214"/>
      <c r="AD494" s="214"/>
      <c r="AE494" s="214"/>
      <c r="AF494" s="214"/>
      <c r="AG494" s="214" t="s">
        <v>157</v>
      </c>
      <c r="AH494" s="214"/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ht="22.5" outlineLevel="1" x14ac:dyDescent="0.2">
      <c r="A495" s="231"/>
      <c r="B495" s="232"/>
      <c r="C495" s="261" t="s">
        <v>698</v>
      </c>
      <c r="D495" s="236"/>
      <c r="E495" s="237"/>
      <c r="F495" s="234"/>
      <c r="G495" s="234"/>
      <c r="H495" s="234"/>
      <c r="I495" s="234"/>
      <c r="J495" s="234"/>
      <c r="K495" s="234"/>
      <c r="L495" s="234"/>
      <c r="M495" s="234"/>
      <c r="N495" s="234"/>
      <c r="O495" s="234"/>
      <c r="P495" s="234"/>
      <c r="Q495" s="234"/>
      <c r="R495" s="234"/>
      <c r="S495" s="234"/>
      <c r="T495" s="234"/>
      <c r="U495" s="234"/>
      <c r="V495" s="234"/>
      <c r="W495" s="234"/>
      <c r="X495" s="23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159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61" t="s">
        <v>699</v>
      </c>
      <c r="D496" s="236"/>
      <c r="E496" s="237">
        <v>122.5963</v>
      </c>
      <c r="F496" s="234"/>
      <c r="G496" s="234"/>
      <c r="H496" s="234"/>
      <c r="I496" s="234"/>
      <c r="J496" s="234"/>
      <c r="K496" s="234"/>
      <c r="L496" s="234"/>
      <c r="M496" s="234"/>
      <c r="N496" s="234"/>
      <c r="O496" s="234"/>
      <c r="P496" s="234"/>
      <c r="Q496" s="234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159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45">
        <v>115</v>
      </c>
      <c r="B497" s="246" t="s">
        <v>700</v>
      </c>
      <c r="C497" s="260" t="s">
        <v>701</v>
      </c>
      <c r="D497" s="247" t="s">
        <v>206</v>
      </c>
      <c r="E497" s="248">
        <v>24.23</v>
      </c>
      <c r="F497" s="249"/>
      <c r="G497" s="250">
        <f>ROUND(E497*F497,2)</f>
        <v>0</v>
      </c>
      <c r="H497" s="235"/>
      <c r="I497" s="234">
        <f>ROUND(E497*H497,2)</f>
        <v>0</v>
      </c>
      <c r="J497" s="235"/>
      <c r="K497" s="234">
        <f>ROUND(E497*J497,2)</f>
        <v>0</v>
      </c>
      <c r="L497" s="234">
        <v>15</v>
      </c>
      <c r="M497" s="234">
        <f>G497*(1+L497/100)</f>
        <v>0</v>
      </c>
      <c r="N497" s="234">
        <v>0</v>
      </c>
      <c r="O497" s="234">
        <f>ROUND(E497*N497,2)</f>
        <v>0</v>
      </c>
      <c r="P497" s="234">
        <v>2.8500000000000001E-3</v>
      </c>
      <c r="Q497" s="234">
        <f>ROUND(E497*P497,2)</f>
        <v>7.0000000000000007E-2</v>
      </c>
      <c r="R497" s="234"/>
      <c r="S497" s="234" t="s">
        <v>154</v>
      </c>
      <c r="T497" s="234" t="s">
        <v>155</v>
      </c>
      <c r="U497" s="234">
        <v>6.9000000000000006E-2</v>
      </c>
      <c r="V497" s="234">
        <f>ROUND(E497*U497,2)</f>
        <v>1.67</v>
      </c>
      <c r="W497" s="234"/>
      <c r="X497" s="234" t="s">
        <v>156</v>
      </c>
      <c r="Y497" s="214"/>
      <c r="Z497" s="214"/>
      <c r="AA497" s="214"/>
      <c r="AB497" s="214"/>
      <c r="AC497" s="214"/>
      <c r="AD497" s="214"/>
      <c r="AE497" s="214"/>
      <c r="AF497" s="214"/>
      <c r="AG497" s="214" t="s">
        <v>157</v>
      </c>
      <c r="AH497" s="214"/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31"/>
      <c r="B498" s="232"/>
      <c r="C498" s="261" t="s">
        <v>702</v>
      </c>
      <c r="D498" s="236"/>
      <c r="E498" s="237">
        <v>24.23</v>
      </c>
      <c r="F498" s="234"/>
      <c r="G498" s="234"/>
      <c r="H498" s="234"/>
      <c r="I498" s="234"/>
      <c r="J498" s="234"/>
      <c r="K498" s="234"/>
      <c r="L498" s="234"/>
      <c r="M498" s="234"/>
      <c r="N498" s="234"/>
      <c r="O498" s="234"/>
      <c r="P498" s="234"/>
      <c r="Q498" s="234"/>
      <c r="R498" s="234"/>
      <c r="S498" s="234"/>
      <c r="T498" s="234"/>
      <c r="U498" s="234"/>
      <c r="V498" s="234"/>
      <c r="W498" s="234"/>
      <c r="X498" s="234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159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51">
        <v>116</v>
      </c>
      <c r="B499" s="252" t="s">
        <v>703</v>
      </c>
      <c r="C499" s="262" t="s">
        <v>704</v>
      </c>
      <c r="D499" s="253" t="s">
        <v>240</v>
      </c>
      <c r="E499" s="254">
        <v>4</v>
      </c>
      <c r="F499" s="255"/>
      <c r="G499" s="256">
        <f>ROUND(E499*F499,2)</f>
        <v>0</v>
      </c>
      <c r="H499" s="235"/>
      <c r="I499" s="234">
        <f>ROUND(E499*H499,2)</f>
        <v>0</v>
      </c>
      <c r="J499" s="235"/>
      <c r="K499" s="234">
        <f>ROUND(E499*J499,2)</f>
        <v>0</v>
      </c>
      <c r="L499" s="234">
        <v>15</v>
      </c>
      <c r="M499" s="234">
        <f>G499*(1+L499/100)</f>
        <v>0</v>
      </c>
      <c r="N499" s="234">
        <v>0</v>
      </c>
      <c r="O499" s="234">
        <f>ROUND(E499*N499,2)</f>
        <v>0</v>
      </c>
      <c r="P499" s="234">
        <v>1.15E-3</v>
      </c>
      <c r="Q499" s="234">
        <f>ROUND(E499*P499,2)</f>
        <v>0</v>
      </c>
      <c r="R499" s="234"/>
      <c r="S499" s="234" t="s">
        <v>154</v>
      </c>
      <c r="T499" s="234" t="s">
        <v>155</v>
      </c>
      <c r="U499" s="234">
        <v>0.10580000000000001</v>
      </c>
      <c r="V499" s="234">
        <f>ROUND(E499*U499,2)</f>
        <v>0.42</v>
      </c>
      <c r="W499" s="234"/>
      <c r="X499" s="234" t="s">
        <v>156</v>
      </c>
      <c r="Y499" s="214"/>
      <c r="Z499" s="214"/>
      <c r="AA499" s="214"/>
      <c r="AB499" s="214"/>
      <c r="AC499" s="214"/>
      <c r="AD499" s="214"/>
      <c r="AE499" s="214"/>
      <c r="AF499" s="214"/>
      <c r="AG499" s="214" t="s">
        <v>157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45">
        <v>117</v>
      </c>
      <c r="B500" s="246" t="s">
        <v>705</v>
      </c>
      <c r="C500" s="260" t="s">
        <v>706</v>
      </c>
      <c r="D500" s="247" t="s">
        <v>206</v>
      </c>
      <c r="E500" s="248">
        <v>56.42</v>
      </c>
      <c r="F500" s="249"/>
      <c r="G500" s="250">
        <f>ROUND(E500*F500,2)</f>
        <v>0</v>
      </c>
      <c r="H500" s="235"/>
      <c r="I500" s="234">
        <f>ROUND(E500*H500,2)</f>
        <v>0</v>
      </c>
      <c r="J500" s="235"/>
      <c r="K500" s="234">
        <f>ROUND(E500*J500,2)</f>
        <v>0</v>
      </c>
      <c r="L500" s="234">
        <v>15</v>
      </c>
      <c r="M500" s="234">
        <f>G500*(1+L500/100)</f>
        <v>0</v>
      </c>
      <c r="N500" s="234">
        <v>0</v>
      </c>
      <c r="O500" s="234">
        <f>ROUND(E500*N500,2)</f>
        <v>0</v>
      </c>
      <c r="P500" s="234">
        <v>3.3600000000000001E-3</v>
      </c>
      <c r="Q500" s="234">
        <f>ROUND(E500*P500,2)</f>
        <v>0.19</v>
      </c>
      <c r="R500" s="234"/>
      <c r="S500" s="234" t="s">
        <v>154</v>
      </c>
      <c r="T500" s="234" t="s">
        <v>155</v>
      </c>
      <c r="U500" s="234">
        <v>7.9350000000000004E-2</v>
      </c>
      <c r="V500" s="234">
        <f>ROUND(E500*U500,2)</f>
        <v>4.4800000000000004</v>
      </c>
      <c r="W500" s="234"/>
      <c r="X500" s="234" t="s">
        <v>156</v>
      </c>
      <c r="Y500" s="214"/>
      <c r="Z500" s="214"/>
      <c r="AA500" s="214"/>
      <c r="AB500" s="214"/>
      <c r="AC500" s="214"/>
      <c r="AD500" s="214"/>
      <c r="AE500" s="214"/>
      <c r="AF500" s="214"/>
      <c r="AG500" s="214" t="s">
        <v>157</v>
      </c>
      <c r="AH500" s="214"/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31"/>
      <c r="B501" s="232"/>
      <c r="C501" s="261" t="s">
        <v>707</v>
      </c>
      <c r="D501" s="236"/>
      <c r="E501" s="237">
        <v>56.42</v>
      </c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234"/>
      <c r="V501" s="234"/>
      <c r="W501" s="234"/>
      <c r="X501" s="234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159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51">
        <v>118</v>
      </c>
      <c r="B502" s="252" t="s">
        <v>708</v>
      </c>
      <c r="C502" s="262" t="s">
        <v>709</v>
      </c>
      <c r="D502" s="253" t="s">
        <v>240</v>
      </c>
      <c r="E502" s="254">
        <v>5</v>
      </c>
      <c r="F502" s="255"/>
      <c r="G502" s="256">
        <f>ROUND(E502*F502,2)</f>
        <v>0</v>
      </c>
      <c r="H502" s="235"/>
      <c r="I502" s="234">
        <f>ROUND(E502*H502,2)</f>
        <v>0</v>
      </c>
      <c r="J502" s="235"/>
      <c r="K502" s="234">
        <f>ROUND(E502*J502,2)</f>
        <v>0</v>
      </c>
      <c r="L502" s="234">
        <v>15</v>
      </c>
      <c r="M502" s="234">
        <f>G502*(1+L502/100)</f>
        <v>0</v>
      </c>
      <c r="N502" s="234">
        <v>0</v>
      </c>
      <c r="O502" s="234">
        <f>ROUND(E502*N502,2)</f>
        <v>0</v>
      </c>
      <c r="P502" s="234">
        <v>2.0080000000000001E-2</v>
      </c>
      <c r="Q502" s="234">
        <f>ROUND(E502*P502,2)</f>
        <v>0.1</v>
      </c>
      <c r="R502" s="234"/>
      <c r="S502" s="234" t="s">
        <v>154</v>
      </c>
      <c r="T502" s="234" t="s">
        <v>155</v>
      </c>
      <c r="U502" s="234">
        <v>0.10580000000000001</v>
      </c>
      <c r="V502" s="234">
        <f>ROUND(E502*U502,2)</f>
        <v>0.53</v>
      </c>
      <c r="W502" s="234"/>
      <c r="X502" s="234" t="s">
        <v>156</v>
      </c>
      <c r="Y502" s="214"/>
      <c r="Z502" s="214"/>
      <c r="AA502" s="214"/>
      <c r="AB502" s="214"/>
      <c r="AC502" s="214"/>
      <c r="AD502" s="214"/>
      <c r="AE502" s="214"/>
      <c r="AF502" s="214"/>
      <c r="AG502" s="214" t="s">
        <v>157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45">
        <v>119</v>
      </c>
      <c r="B503" s="246" t="s">
        <v>710</v>
      </c>
      <c r="C503" s="260" t="s">
        <v>711</v>
      </c>
      <c r="D503" s="247" t="s">
        <v>153</v>
      </c>
      <c r="E503" s="248">
        <v>95.9</v>
      </c>
      <c r="F503" s="249"/>
      <c r="G503" s="250">
        <f>ROUND(E503*F503,2)</f>
        <v>0</v>
      </c>
      <c r="H503" s="235"/>
      <c r="I503" s="234">
        <f>ROUND(E503*H503,2)</f>
        <v>0</v>
      </c>
      <c r="J503" s="235"/>
      <c r="K503" s="234">
        <f>ROUND(E503*J503,2)</f>
        <v>0</v>
      </c>
      <c r="L503" s="234">
        <v>15</v>
      </c>
      <c r="M503" s="234">
        <f>G503*(1+L503/100)</f>
        <v>0</v>
      </c>
      <c r="N503" s="234">
        <v>0</v>
      </c>
      <c r="O503" s="234">
        <f>ROUND(E503*N503,2)</f>
        <v>0</v>
      </c>
      <c r="P503" s="234">
        <v>0.122</v>
      </c>
      <c r="Q503" s="234">
        <f>ROUND(E503*P503,2)</f>
        <v>11.7</v>
      </c>
      <c r="R503" s="234"/>
      <c r="S503" s="234" t="s">
        <v>154</v>
      </c>
      <c r="T503" s="234" t="s">
        <v>155</v>
      </c>
      <c r="U503" s="234">
        <v>0.12</v>
      </c>
      <c r="V503" s="234">
        <f>ROUND(E503*U503,2)</f>
        <v>11.51</v>
      </c>
      <c r="W503" s="234"/>
      <c r="X503" s="234" t="s">
        <v>156</v>
      </c>
      <c r="Y503" s="214"/>
      <c r="Z503" s="214"/>
      <c r="AA503" s="214"/>
      <c r="AB503" s="214"/>
      <c r="AC503" s="214"/>
      <c r="AD503" s="214"/>
      <c r="AE503" s="214"/>
      <c r="AF503" s="214"/>
      <c r="AG503" s="214" t="s">
        <v>157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31"/>
      <c r="B504" s="232"/>
      <c r="C504" s="261" t="s">
        <v>712</v>
      </c>
      <c r="D504" s="236"/>
      <c r="E504" s="237">
        <v>95.9</v>
      </c>
      <c r="F504" s="234"/>
      <c r="G504" s="234"/>
      <c r="H504" s="234"/>
      <c r="I504" s="234"/>
      <c r="J504" s="234"/>
      <c r="K504" s="234"/>
      <c r="L504" s="234"/>
      <c r="M504" s="234"/>
      <c r="N504" s="234"/>
      <c r="O504" s="234"/>
      <c r="P504" s="234"/>
      <c r="Q504" s="234"/>
      <c r="R504" s="234"/>
      <c r="S504" s="234"/>
      <c r="T504" s="234"/>
      <c r="U504" s="234"/>
      <c r="V504" s="234"/>
      <c r="W504" s="234"/>
      <c r="X504" s="23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159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45">
        <v>120</v>
      </c>
      <c r="B505" s="246" t="s">
        <v>713</v>
      </c>
      <c r="C505" s="260" t="s">
        <v>714</v>
      </c>
      <c r="D505" s="247" t="s">
        <v>153</v>
      </c>
      <c r="E505" s="248">
        <v>104.34</v>
      </c>
      <c r="F505" s="249"/>
      <c r="G505" s="250">
        <f>ROUND(E505*F505,2)</f>
        <v>0</v>
      </c>
      <c r="H505" s="235"/>
      <c r="I505" s="234">
        <f>ROUND(E505*H505,2)</f>
        <v>0</v>
      </c>
      <c r="J505" s="235"/>
      <c r="K505" s="234">
        <f>ROUND(E505*J505,2)</f>
        <v>0</v>
      </c>
      <c r="L505" s="234">
        <v>15</v>
      </c>
      <c r="M505" s="234">
        <f>G505*(1+L505/100)</f>
        <v>0</v>
      </c>
      <c r="N505" s="234">
        <v>0</v>
      </c>
      <c r="O505" s="234">
        <f>ROUND(E505*N505,2)</f>
        <v>0</v>
      </c>
      <c r="P505" s="234">
        <v>1.26E-2</v>
      </c>
      <c r="Q505" s="234">
        <f>ROUND(E505*P505,2)</f>
        <v>1.31</v>
      </c>
      <c r="R505" s="234"/>
      <c r="S505" s="234" t="s">
        <v>253</v>
      </c>
      <c r="T505" s="234" t="s">
        <v>155</v>
      </c>
      <c r="U505" s="234">
        <v>0.33</v>
      </c>
      <c r="V505" s="234">
        <f>ROUND(E505*U505,2)</f>
        <v>34.43</v>
      </c>
      <c r="W505" s="234"/>
      <c r="X505" s="234" t="s">
        <v>156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157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/>
      <c r="B506" s="232"/>
      <c r="C506" s="261" t="s">
        <v>715</v>
      </c>
      <c r="D506" s="236"/>
      <c r="E506" s="237"/>
      <c r="F506" s="234"/>
      <c r="G506" s="234"/>
      <c r="H506" s="234"/>
      <c r="I506" s="234"/>
      <c r="J506" s="234"/>
      <c r="K506" s="234"/>
      <c r="L506" s="234"/>
      <c r="M506" s="234"/>
      <c r="N506" s="234"/>
      <c r="O506" s="234"/>
      <c r="P506" s="234"/>
      <c r="Q506" s="234"/>
      <c r="R506" s="234"/>
      <c r="S506" s="234"/>
      <c r="T506" s="234"/>
      <c r="U506" s="234"/>
      <c r="V506" s="234"/>
      <c r="W506" s="234"/>
      <c r="X506" s="23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159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ht="22.5" outlineLevel="1" x14ac:dyDescent="0.2">
      <c r="A507" s="231"/>
      <c r="B507" s="232"/>
      <c r="C507" s="261" t="s">
        <v>716</v>
      </c>
      <c r="D507" s="236"/>
      <c r="E507" s="237">
        <v>104.34</v>
      </c>
      <c r="F507" s="234"/>
      <c r="G507" s="234"/>
      <c r="H507" s="234"/>
      <c r="I507" s="234"/>
      <c r="J507" s="234"/>
      <c r="K507" s="234"/>
      <c r="L507" s="234"/>
      <c r="M507" s="234"/>
      <c r="N507" s="234"/>
      <c r="O507" s="234"/>
      <c r="P507" s="234"/>
      <c r="Q507" s="234"/>
      <c r="R507" s="234"/>
      <c r="S507" s="234"/>
      <c r="T507" s="234"/>
      <c r="U507" s="234"/>
      <c r="V507" s="234"/>
      <c r="W507" s="234"/>
      <c r="X507" s="234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159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ht="22.5" outlineLevel="1" x14ac:dyDescent="0.2">
      <c r="A508" s="245">
        <v>121</v>
      </c>
      <c r="B508" s="246" t="s">
        <v>717</v>
      </c>
      <c r="C508" s="260" t="s">
        <v>718</v>
      </c>
      <c r="D508" s="247" t="s">
        <v>153</v>
      </c>
      <c r="E508" s="248">
        <v>126.01</v>
      </c>
      <c r="F508" s="249"/>
      <c r="G508" s="250">
        <f>ROUND(E508*F508,2)</f>
        <v>0</v>
      </c>
      <c r="H508" s="235"/>
      <c r="I508" s="234">
        <f>ROUND(E508*H508,2)</f>
        <v>0</v>
      </c>
      <c r="J508" s="235"/>
      <c r="K508" s="234">
        <f>ROUND(E508*J508,2)</f>
        <v>0</v>
      </c>
      <c r="L508" s="234">
        <v>15</v>
      </c>
      <c r="M508" s="234">
        <f>G508*(1+L508/100)</f>
        <v>0</v>
      </c>
      <c r="N508" s="234">
        <v>0</v>
      </c>
      <c r="O508" s="234">
        <f>ROUND(E508*N508,2)</f>
        <v>0</v>
      </c>
      <c r="P508" s="234">
        <v>1E-3</v>
      </c>
      <c r="Q508" s="234">
        <f>ROUND(E508*P508,2)</f>
        <v>0.13</v>
      </c>
      <c r="R508" s="234"/>
      <c r="S508" s="234" t="s">
        <v>253</v>
      </c>
      <c r="T508" s="234" t="s">
        <v>155</v>
      </c>
      <c r="U508" s="234">
        <v>0.28999999999999998</v>
      </c>
      <c r="V508" s="234">
        <f>ROUND(E508*U508,2)</f>
        <v>36.54</v>
      </c>
      <c r="W508" s="234"/>
      <c r="X508" s="234" t="s">
        <v>156</v>
      </c>
      <c r="Y508" s="214"/>
      <c r="Z508" s="214"/>
      <c r="AA508" s="214"/>
      <c r="AB508" s="214"/>
      <c r="AC508" s="214"/>
      <c r="AD508" s="214"/>
      <c r="AE508" s="214"/>
      <c r="AF508" s="214"/>
      <c r="AG508" s="214" t="s">
        <v>157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/>
      <c r="B509" s="232"/>
      <c r="C509" s="261" t="s">
        <v>211</v>
      </c>
      <c r="D509" s="236"/>
      <c r="E509" s="237"/>
      <c r="F509" s="234"/>
      <c r="G509" s="234"/>
      <c r="H509" s="234"/>
      <c r="I509" s="234"/>
      <c r="J509" s="234"/>
      <c r="K509" s="234"/>
      <c r="L509" s="234"/>
      <c r="M509" s="234"/>
      <c r="N509" s="234"/>
      <c r="O509" s="234"/>
      <c r="P509" s="234"/>
      <c r="Q509" s="234"/>
      <c r="R509" s="234"/>
      <c r="S509" s="234"/>
      <c r="T509" s="234"/>
      <c r="U509" s="234"/>
      <c r="V509" s="234"/>
      <c r="W509" s="234"/>
      <c r="X509" s="23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159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31"/>
      <c r="B510" s="232"/>
      <c r="C510" s="261" t="s">
        <v>719</v>
      </c>
      <c r="D510" s="236"/>
      <c r="E510" s="237">
        <v>7.54</v>
      </c>
      <c r="F510" s="234"/>
      <c r="G510" s="234"/>
      <c r="H510" s="234"/>
      <c r="I510" s="234"/>
      <c r="J510" s="234"/>
      <c r="K510" s="234"/>
      <c r="L510" s="234"/>
      <c r="M510" s="234"/>
      <c r="N510" s="234"/>
      <c r="O510" s="234"/>
      <c r="P510" s="234"/>
      <c r="Q510" s="234"/>
      <c r="R510" s="234"/>
      <c r="S510" s="234"/>
      <c r="T510" s="234"/>
      <c r="U510" s="234"/>
      <c r="V510" s="234"/>
      <c r="W510" s="234"/>
      <c r="X510" s="23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159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31"/>
      <c r="B511" s="232"/>
      <c r="C511" s="261" t="s">
        <v>720</v>
      </c>
      <c r="D511" s="236"/>
      <c r="E511" s="237">
        <v>11</v>
      </c>
      <c r="F511" s="234"/>
      <c r="G511" s="234"/>
      <c r="H511" s="234"/>
      <c r="I511" s="234"/>
      <c r="J511" s="234"/>
      <c r="K511" s="234"/>
      <c r="L511" s="234"/>
      <c r="M511" s="234"/>
      <c r="N511" s="234"/>
      <c r="O511" s="234"/>
      <c r="P511" s="234"/>
      <c r="Q511" s="234"/>
      <c r="R511" s="234"/>
      <c r="S511" s="234"/>
      <c r="T511" s="234"/>
      <c r="U511" s="234"/>
      <c r="V511" s="234"/>
      <c r="W511" s="234"/>
      <c r="X511" s="234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159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1"/>
      <c r="B512" s="232"/>
      <c r="C512" s="261" t="s">
        <v>721</v>
      </c>
      <c r="D512" s="236"/>
      <c r="E512" s="237">
        <v>13.42</v>
      </c>
      <c r="F512" s="234"/>
      <c r="G512" s="234"/>
      <c r="H512" s="234"/>
      <c r="I512" s="234"/>
      <c r="J512" s="234"/>
      <c r="K512" s="234"/>
      <c r="L512" s="234"/>
      <c r="M512" s="234"/>
      <c r="N512" s="234"/>
      <c r="O512" s="234"/>
      <c r="P512" s="234"/>
      <c r="Q512" s="234"/>
      <c r="R512" s="234"/>
      <c r="S512" s="234"/>
      <c r="T512" s="234"/>
      <c r="U512" s="234"/>
      <c r="V512" s="234"/>
      <c r="W512" s="234"/>
      <c r="X512" s="234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159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1"/>
      <c r="B513" s="232"/>
      <c r="C513" s="261" t="s">
        <v>722</v>
      </c>
      <c r="D513" s="236"/>
      <c r="E513" s="237">
        <v>8.75</v>
      </c>
      <c r="F513" s="234"/>
      <c r="G513" s="234"/>
      <c r="H513" s="234"/>
      <c r="I513" s="234"/>
      <c r="J513" s="234"/>
      <c r="K513" s="234"/>
      <c r="L513" s="234"/>
      <c r="M513" s="234"/>
      <c r="N513" s="234"/>
      <c r="O513" s="234"/>
      <c r="P513" s="234"/>
      <c r="Q513" s="234"/>
      <c r="R513" s="234"/>
      <c r="S513" s="234"/>
      <c r="T513" s="234"/>
      <c r="U513" s="234"/>
      <c r="V513" s="234"/>
      <c r="W513" s="234"/>
      <c r="X513" s="23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159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31"/>
      <c r="B514" s="232"/>
      <c r="C514" s="261" t="s">
        <v>723</v>
      </c>
      <c r="D514" s="236"/>
      <c r="E514" s="237">
        <v>8.1999999999999993</v>
      </c>
      <c r="F514" s="234"/>
      <c r="G514" s="234"/>
      <c r="H514" s="234"/>
      <c r="I514" s="234"/>
      <c r="J514" s="234"/>
      <c r="K514" s="234"/>
      <c r="L514" s="234"/>
      <c r="M514" s="234"/>
      <c r="N514" s="234"/>
      <c r="O514" s="234"/>
      <c r="P514" s="234"/>
      <c r="Q514" s="234"/>
      <c r="R514" s="234"/>
      <c r="S514" s="234"/>
      <c r="T514" s="234"/>
      <c r="U514" s="234"/>
      <c r="V514" s="234"/>
      <c r="W514" s="234"/>
      <c r="X514" s="23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159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31"/>
      <c r="B515" s="232"/>
      <c r="C515" s="261" t="s">
        <v>308</v>
      </c>
      <c r="D515" s="236"/>
      <c r="E515" s="237">
        <v>15.82</v>
      </c>
      <c r="F515" s="234"/>
      <c r="G515" s="234"/>
      <c r="H515" s="234"/>
      <c r="I515" s="234"/>
      <c r="J515" s="234"/>
      <c r="K515" s="234"/>
      <c r="L515" s="234"/>
      <c r="M515" s="234"/>
      <c r="N515" s="234"/>
      <c r="O515" s="234"/>
      <c r="P515" s="234"/>
      <c r="Q515" s="234"/>
      <c r="R515" s="234"/>
      <c r="S515" s="234"/>
      <c r="T515" s="234"/>
      <c r="U515" s="234"/>
      <c r="V515" s="234"/>
      <c r="W515" s="234"/>
      <c r="X515" s="234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159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31"/>
      <c r="B516" s="232"/>
      <c r="C516" s="261" t="s">
        <v>220</v>
      </c>
      <c r="D516" s="236"/>
      <c r="E516" s="237"/>
      <c r="F516" s="234"/>
      <c r="G516" s="234"/>
      <c r="H516" s="234"/>
      <c r="I516" s="234"/>
      <c r="J516" s="234"/>
      <c r="K516" s="234"/>
      <c r="L516" s="234"/>
      <c r="M516" s="234"/>
      <c r="N516" s="234"/>
      <c r="O516" s="234"/>
      <c r="P516" s="234"/>
      <c r="Q516" s="234"/>
      <c r="R516" s="234"/>
      <c r="S516" s="234"/>
      <c r="T516" s="234"/>
      <c r="U516" s="234"/>
      <c r="V516" s="234"/>
      <c r="W516" s="234"/>
      <c r="X516" s="234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159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1"/>
      <c r="B517" s="232"/>
      <c r="C517" s="261" t="s">
        <v>724</v>
      </c>
      <c r="D517" s="236"/>
      <c r="E517" s="237">
        <v>7.76</v>
      </c>
      <c r="F517" s="234"/>
      <c r="G517" s="234"/>
      <c r="H517" s="234"/>
      <c r="I517" s="234"/>
      <c r="J517" s="234"/>
      <c r="K517" s="234"/>
      <c r="L517" s="234"/>
      <c r="M517" s="234"/>
      <c r="N517" s="234"/>
      <c r="O517" s="234"/>
      <c r="P517" s="234"/>
      <c r="Q517" s="234"/>
      <c r="R517" s="234"/>
      <c r="S517" s="234"/>
      <c r="T517" s="234"/>
      <c r="U517" s="234"/>
      <c r="V517" s="234"/>
      <c r="W517" s="234"/>
      <c r="X517" s="23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159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1"/>
      <c r="B518" s="232"/>
      <c r="C518" s="261" t="s">
        <v>725</v>
      </c>
      <c r="D518" s="236"/>
      <c r="E518" s="237">
        <v>3</v>
      </c>
      <c r="F518" s="234"/>
      <c r="G518" s="234"/>
      <c r="H518" s="234"/>
      <c r="I518" s="234"/>
      <c r="J518" s="234"/>
      <c r="K518" s="234"/>
      <c r="L518" s="234"/>
      <c r="M518" s="234"/>
      <c r="N518" s="234"/>
      <c r="O518" s="234"/>
      <c r="P518" s="234"/>
      <c r="Q518" s="234"/>
      <c r="R518" s="234"/>
      <c r="S518" s="234"/>
      <c r="T518" s="234"/>
      <c r="U518" s="234"/>
      <c r="V518" s="234"/>
      <c r="W518" s="234"/>
      <c r="X518" s="234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159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31"/>
      <c r="B519" s="232"/>
      <c r="C519" s="261" t="s">
        <v>726</v>
      </c>
      <c r="D519" s="236"/>
      <c r="E519" s="237">
        <v>11.2</v>
      </c>
      <c r="F519" s="234"/>
      <c r="G519" s="234"/>
      <c r="H519" s="234"/>
      <c r="I519" s="234"/>
      <c r="J519" s="234"/>
      <c r="K519" s="234"/>
      <c r="L519" s="234"/>
      <c r="M519" s="234"/>
      <c r="N519" s="234"/>
      <c r="O519" s="234"/>
      <c r="P519" s="234"/>
      <c r="Q519" s="234"/>
      <c r="R519" s="234"/>
      <c r="S519" s="234"/>
      <c r="T519" s="234"/>
      <c r="U519" s="234"/>
      <c r="V519" s="234"/>
      <c r="W519" s="234"/>
      <c r="X519" s="23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159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31"/>
      <c r="B520" s="232"/>
      <c r="C520" s="261" t="s">
        <v>727</v>
      </c>
      <c r="D520" s="236"/>
      <c r="E520" s="237">
        <v>12.7</v>
      </c>
      <c r="F520" s="234"/>
      <c r="G520" s="234"/>
      <c r="H520" s="234"/>
      <c r="I520" s="234"/>
      <c r="J520" s="234"/>
      <c r="K520" s="234"/>
      <c r="L520" s="234"/>
      <c r="M520" s="234"/>
      <c r="N520" s="234"/>
      <c r="O520" s="234"/>
      <c r="P520" s="234"/>
      <c r="Q520" s="234"/>
      <c r="R520" s="234"/>
      <c r="S520" s="234"/>
      <c r="T520" s="234"/>
      <c r="U520" s="234"/>
      <c r="V520" s="234"/>
      <c r="W520" s="234"/>
      <c r="X520" s="234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159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31"/>
      <c r="B521" s="232"/>
      <c r="C521" s="261" t="s">
        <v>316</v>
      </c>
      <c r="D521" s="236"/>
      <c r="E521" s="237">
        <v>2.42</v>
      </c>
      <c r="F521" s="234"/>
      <c r="G521" s="234"/>
      <c r="H521" s="234"/>
      <c r="I521" s="234"/>
      <c r="J521" s="234"/>
      <c r="K521" s="234"/>
      <c r="L521" s="234"/>
      <c r="M521" s="234"/>
      <c r="N521" s="234"/>
      <c r="O521" s="234"/>
      <c r="P521" s="234"/>
      <c r="Q521" s="234"/>
      <c r="R521" s="234"/>
      <c r="S521" s="234"/>
      <c r="T521" s="234"/>
      <c r="U521" s="234"/>
      <c r="V521" s="234"/>
      <c r="W521" s="234"/>
      <c r="X521" s="23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159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31"/>
      <c r="B522" s="232"/>
      <c r="C522" s="261" t="s">
        <v>728</v>
      </c>
      <c r="D522" s="236"/>
      <c r="E522" s="237">
        <v>8.6</v>
      </c>
      <c r="F522" s="234"/>
      <c r="G522" s="234"/>
      <c r="H522" s="234"/>
      <c r="I522" s="234"/>
      <c r="J522" s="234"/>
      <c r="K522" s="234"/>
      <c r="L522" s="234"/>
      <c r="M522" s="234"/>
      <c r="N522" s="234"/>
      <c r="O522" s="234"/>
      <c r="P522" s="234"/>
      <c r="Q522" s="234"/>
      <c r="R522" s="234"/>
      <c r="S522" s="234"/>
      <c r="T522" s="234"/>
      <c r="U522" s="234"/>
      <c r="V522" s="234"/>
      <c r="W522" s="234"/>
      <c r="X522" s="234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159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31"/>
      <c r="B523" s="232"/>
      <c r="C523" s="261" t="s">
        <v>729</v>
      </c>
      <c r="D523" s="236"/>
      <c r="E523" s="237">
        <v>15.6</v>
      </c>
      <c r="F523" s="234"/>
      <c r="G523" s="234"/>
      <c r="H523" s="234"/>
      <c r="I523" s="234"/>
      <c r="J523" s="234"/>
      <c r="K523" s="234"/>
      <c r="L523" s="234"/>
      <c r="M523" s="234"/>
      <c r="N523" s="234"/>
      <c r="O523" s="234"/>
      <c r="P523" s="234"/>
      <c r="Q523" s="234"/>
      <c r="R523" s="234"/>
      <c r="S523" s="234"/>
      <c r="T523" s="234"/>
      <c r="U523" s="234"/>
      <c r="V523" s="234"/>
      <c r="W523" s="234"/>
      <c r="X523" s="234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159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ht="22.5" outlineLevel="1" x14ac:dyDescent="0.2">
      <c r="A524" s="251">
        <v>122</v>
      </c>
      <c r="B524" s="252" t="s">
        <v>730</v>
      </c>
      <c r="C524" s="262" t="s">
        <v>731</v>
      </c>
      <c r="D524" s="253" t="s">
        <v>153</v>
      </c>
      <c r="E524" s="254">
        <v>126.01</v>
      </c>
      <c r="F524" s="255"/>
      <c r="G524" s="256">
        <f>ROUND(E524*F524,2)</f>
        <v>0</v>
      </c>
      <c r="H524" s="235"/>
      <c r="I524" s="234">
        <f>ROUND(E524*H524,2)</f>
        <v>0</v>
      </c>
      <c r="J524" s="235"/>
      <c r="K524" s="234">
        <f>ROUND(E524*J524,2)</f>
        <v>0</v>
      </c>
      <c r="L524" s="234">
        <v>15</v>
      </c>
      <c r="M524" s="234">
        <f>G524*(1+L524/100)</f>
        <v>0</v>
      </c>
      <c r="N524" s="234">
        <v>0</v>
      </c>
      <c r="O524" s="234">
        <f>ROUND(E524*N524,2)</f>
        <v>0</v>
      </c>
      <c r="P524" s="234">
        <v>1.75E-3</v>
      </c>
      <c r="Q524" s="234">
        <f>ROUND(E524*P524,2)</f>
        <v>0.22</v>
      </c>
      <c r="R524" s="234"/>
      <c r="S524" s="234" t="s">
        <v>253</v>
      </c>
      <c r="T524" s="234" t="s">
        <v>155</v>
      </c>
      <c r="U524" s="234">
        <v>0.16500000000000001</v>
      </c>
      <c r="V524" s="234">
        <f>ROUND(E524*U524,2)</f>
        <v>20.79</v>
      </c>
      <c r="W524" s="234"/>
      <c r="X524" s="234" t="s">
        <v>156</v>
      </c>
      <c r="Y524" s="214"/>
      <c r="Z524" s="214"/>
      <c r="AA524" s="214"/>
      <c r="AB524" s="214"/>
      <c r="AC524" s="214"/>
      <c r="AD524" s="214"/>
      <c r="AE524" s="214"/>
      <c r="AF524" s="214"/>
      <c r="AG524" s="214" t="s">
        <v>157</v>
      </c>
      <c r="AH524" s="214"/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45">
        <v>123</v>
      </c>
      <c r="B525" s="246" t="s">
        <v>732</v>
      </c>
      <c r="C525" s="260" t="s">
        <v>733</v>
      </c>
      <c r="D525" s="247" t="s">
        <v>153</v>
      </c>
      <c r="E525" s="248">
        <v>75.959999999999994</v>
      </c>
      <c r="F525" s="249"/>
      <c r="G525" s="250">
        <f>ROUND(E525*F525,2)</f>
        <v>0</v>
      </c>
      <c r="H525" s="235"/>
      <c r="I525" s="234">
        <f>ROUND(E525*H525,2)</f>
        <v>0</v>
      </c>
      <c r="J525" s="235"/>
      <c r="K525" s="234">
        <f>ROUND(E525*J525,2)</f>
        <v>0</v>
      </c>
      <c r="L525" s="234">
        <v>15</v>
      </c>
      <c r="M525" s="234">
        <f>G525*(1+L525/100)</f>
        <v>0</v>
      </c>
      <c r="N525" s="234">
        <v>0</v>
      </c>
      <c r="O525" s="234">
        <f>ROUND(E525*N525,2)</f>
        <v>0</v>
      </c>
      <c r="P525" s="234">
        <v>0.02</v>
      </c>
      <c r="Q525" s="234">
        <f>ROUND(E525*P525,2)</f>
        <v>1.52</v>
      </c>
      <c r="R525" s="234"/>
      <c r="S525" s="234" t="s">
        <v>154</v>
      </c>
      <c r="T525" s="234" t="s">
        <v>155</v>
      </c>
      <c r="U525" s="234">
        <v>0.14699999999999999</v>
      </c>
      <c r="V525" s="234">
        <f>ROUND(E525*U525,2)</f>
        <v>11.17</v>
      </c>
      <c r="W525" s="234"/>
      <c r="X525" s="234" t="s">
        <v>156</v>
      </c>
      <c r="Y525" s="214"/>
      <c r="Z525" s="214"/>
      <c r="AA525" s="214"/>
      <c r="AB525" s="214"/>
      <c r="AC525" s="214"/>
      <c r="AD525" s="214"/>
      <c r="AE525" s="214"/>
      <c r="AF525" s="214"/>
      <c r="AG525" s="214" t="s">
        <v>157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31"/>
      <c r="B526" s="232"/>
      <c r="C526" s="261" t="s">
        <v>211</v>
      </c>
      <c r="D526" s="236"/>
      <c r="E526" s="237"/>
      <c r="F526" s="234"/>
      <c r="G526" s="234"/>
      <c r="H526" s="234"/>
      <c r="I526" s="234"/>
      <c r="J526" s="234"/>
      <c r="K526" s="234"/>
      <c r="L526" s="234"/>
      <c r="M526" s="234"/>
      <c r="N526" s="234"/>
      <c r="O526" s="234"/>
      <c r="P526" s="234"/>
      <c r="Q526" s="234"/>
      <c r="R526" s="234"/>
      <c r="S526" s="234"/>
      <c r="T526" s="234"/>
      <c r="U526" s="234"/>
      <c r="V526" s="234"/>
      <c r="W526" s="234"/>
      <c r="X526" s="234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159</v>
      </c>
      <c r="AH526" s="214">
        <v>0</v>
      </c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/>
      <c r="B527" s="232"/>
      <c r="C527" s="261" t="s">
        <v>734</v>
      </c>
      <c r="D527" s="236"/>
      <c r="E527" s="237">
        <v>28.03</v>
      </c>
      <c r="F527" s="234"/>
      <c r="G527" s="234"/>
      <c r="H527" s="234"/>
      <c r="I527" s="234"/>
      <c r="J527" s="234"/>
      <c r="K527" s="234"/>
      <c r="L527" s="234"/>
      <c r="M527" s="234"/>
      <c r="N527" s="234"/>
      <c r="O527" s="234"/>
      <c r="P527" s="234"/>
      <c r="Q527" s="234"/>
      <c r="R527" s="234"/>
      <c r="S527" s="234"/>
      <c r="T527" s="234"/>
      <c r="U527" s="234"/>
      <c r="V527" s="234"/>
      <c r="W527" s="234"/>
      <c r="X527" s="23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159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31"/>
      <c r="B528" s="232"/>
      <c r="C528" s="261" t="s">
        <v>323</v>
      </c>
      <c r="D528" s="236"/>
      <c r="E528" s="237">
        <v>1.58</v>
      </c>
      <c r="F528" s="234"/>
      <c r="G528" s="234"/>
      <c r="H528" s="234"/>
      <c r="I528" s="234"/>
      <c r="J528" s="234"/>
      <c r="K528" s="234"/>
      <c r="L528" s="234"/>
      <c r="M528" s="234"/>
      <c r="N528" s="234"/>
      <c r="O528" s="234"/>
      <c r="P528" s="234"/>
      <c r="Q528" s="234"/>
      <c r="R528" s="234"/>
      <c r="S528" s="234"/>
      <c r="T528" s="234"/>
      <c r="U528" s="234"/>
      <c r="V528" s="234"/>
      <c r="W528" s="234"/>
      <c r="X528" s="234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159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31"/>
      <c r="B529" s="232"/>
      <c r="C529" s="261" t="s">
        <v>324</v>
      </c>
      <c r="D529" s="236"/>
      <c r="E529" s="237">
        <v>2.77</v>
      </c>
      <c r="F529" s="234"/>
      <c r="G529" s="234"/>
      <c r="H529" s="234"/>
      <c r="I529" s="234"/>
      <c r="J529" s="234"/>
      <c r="K529" s="234"/>
      <c r="L529" s="234"/>
      <c r="M529" s="234"/>
      <c r="N529" s="234"/>
      <c r="O529" s="234"/>
      <c r="P529" s="234"/>
      <c r="Q529" s="234"/>
      <c r="R529" s="234"/>
      <c r="S529" s="234"/>
      <c r="T529" s="234"/>
      <c r="U529" s="234"/>
      <c r="V529" s="234"/>
      <c r="W529" s="234"/>
      <c r="X529" s="234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159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31"/>
      <c r="B530" s="232"/>
      <c r="C530" s="261" t="s">
        <v>325</v>
      </c>
      <c r="D530" s="236"/>
      <c r="E530" s="237">
        <v>1.29</v>
      </c>
      <c r="F530" s="234"/>
      <c r="G530" s="234"/>
      <c r="H530" s="234"/>
      <c r="I530" s="234"/>
      <c r="J530" s="234"/>
      <c r="K530" s="234"/>
      <c r="L530" s="234"/>
      <c r="M530" s="234"/>
      <c r="N530" s="234"/>
      <c r="O530" s="234"/>
      <c r="P530" s="234"/>
      <c r="Q530" s="234"/>
      <c r="R530" s="234"/>
      <c r="S530" s="234"/>
      <c r="T530" s="234"/>
      <c r="U530" s="234"/>
      <c r="V530" s="234"/>
      <c r="W530" s="234"/>
      <c r="X530" s="23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159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31"/>
      <c r="B531" s="232"/>
      <c r="C531" s="261" t="s">
        <v>310</v>
      </c>
      <c r="D531" s="236"/>
      <c r="E531" s="237">
        <v>2.99</v>
      </c>
      <c r="F531" s="234"/>
      <c r="G531" s="234"/>
      <c r="H531" s="234"/>
      <c r="I531" s="234"/>
      <c r="J531" s="234"/>
      <c r="K531" s="234"/>
      <c r="L531" s="234"/>
      <c r="M531" s="234"/>
      <c r="N531" s="234"/>
      <c r="O531" s="234"/>
      <c r="P531" s="234"/>
      <c r="Q531" s="234"/>
      <c r="R531" s="234"/>
      <c r="S531" s="234"/>
      <c r="T531" s="234"/>
      <c r="U531" s="234"/>
      <c r="V531" s="234"/>
      <c r="W531" s="234"/>
      <c r="X531" s="234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159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1"/>
      <c r="B532" s="232"/>
      <c r="C532" s="261" t="s">
        <v>220</v>
      </c>
      <c r="D532" s="236"/>
      <c r="E532" s="237"/>
      <c r="F532" s="234"/>
      <c r="G532" s="234"/>
      <c r="H532" s="234"/>
      <c r="I532" s="234"/>
      <c r="J532" s="234"/>
      <c r="K532" s="234"/>
      <c r="L532" s="234"/>
      <c r="M532" s="234"/>
      <c r="N532" s="234"/>
      <c r="O532" s="234"/>
      <c r="P532" s="234"/>
      <c r="Q532" s="234"/>
      <c r="R532" s="234"/>
      <c r="S532" s="234"/>
      <c r="T532" s="234"/>
      <c r="U532" s="234"/>
      <c r="V532" s="234"/>
      <c r="W532" s="234"/>
      <c r="X532" s="234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159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1"/>
      <c r="B533" s="232"/>
      <c r="C533" s="261" t="s">
        <v>311</v>
      </c>
      <c r="D533" s="236"/>
      <c r="E533" s="237">
        <v>14.6</v>
      </c>
      <c r="F533" s="234"/>
      <c r="G533" s="234"/>
      <c r="H533" s="234"/>
      <c r="I533" s="234"/>
      <c r="J533" s="234"/>
      <c r="K533" s="234"/>
      <c r="L533" s="234"/>
      <c r="M533" s="234"/>
      <c r="N533" s="234"/>
      <c r="O533" s="234"/>
      <c r="P533" s="234"/>
      <c r="Q533" s="234"/>
      <c r="R533" s="234"/>
      <c r="S533" s="234"/>
      <c r="T533" s="234"/>
      <c r="U533" s="234"/>
      <c r="V533" s="234"/>
      <c r="W533" s="234"/>
      <c r="X533" s="23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159</v>
      </c>
      <c r="AH533" s="214">
        <v>0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31"/>
      <c r="B534" s="232"/>
      <c r="C534" s="261" t="s">
        <v>735</v>
      </c>
      <c r="D534" s="236"/>
      <c r="E534" s="237">
        <v>1.51</v>
      </c>
      <c r="F534" s="234"/>
      <c r="G534" s="234"/>
      <c r="H534" s="234"/>
      <c r="I534" s="234"/>
      <c r="J534" s="234"/>
      <c r="K534" s="234"/>
      <c r="L534" s="234"/>
      <c r="M534" s="234"/>
      <c r="N534" s="234"/>
      <c r="O534" s="234"/>
      <c r="P534" s="234"/>
      <c r="Q534" s="234"/>
      <c r="R534" s="234"/>
      <c r="S534" s="234"/>
      <c r="T534" s="234"/>
      <c r="U534" s="234"/>
      <c r="V534" s="234"/>
      <c r="W534" s="234"/>
      <c r="X534" s="234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159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31"/>
      <c r="B535" s="232"/>
      <c r="C535" s="261" t="s">
        <v>736</v>
      </c>
      <c r="D535" s="236"/>
      <c r="E535" s="237">
        <v>3.03</v>
      </c>
      <c r="F535" s="234"/>
      <c r="G535" s="234"/>
      <c r="H535" s="234"/>
      <c r="I535" s="234"/>
      <c r="J535" s="234"/>
      <c r="K535" s="234"/>
      <c r="L535" s="234"/>
      <c r="M535" s="234"/>
      <c r="N535" s="234"/>
      <c r="O535" s="234"/>
      <c r="P535" s="234"/>
      <c r="Q535" s="234"/>
      <c r="R535" s="234"/>
      <c r="S535" s="234"/>
      <c r="T535" s="234"/>
      <c r="U535" s="234"/>
      <c r="V535" s="234"/>
      <c r="W535" s="234"/>
      <c r="X535" s="23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159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/>
      <c r="B536" s="232"/>
      <c r="C536" s="261" t="s">
        <v>328</v>
      </c>
      <c r="D536" s="236"/>
      <c r="E536" s="237">
        <v>1.69</v>
      </c>
      <c r="F536" s="234"/>
      <c r="G536" s="234"/>
      <c r="H536" s="234"/>
      <c r="I536" s="234"/>
      <c r="J536" s="234"/>
      <c r="K536" s="234"/>
      <c r="L536" s="234"/>
      <c r="M536" s="234"/>
      <c r="N536" s="234"/>
      <c r="O536" s="234"/>
      <c r="P536" s="234"/>
      <c r="Q536" s="234"/>
      <c r="R536" s="234"/>
      <c r="S536" s="234"/>
      <c r="T536" s="234"/>
      <c r="U536" s="234"/>
      <c r="V536" s="234"/>
      <c r="W536" s="234"/>
      <c r="X536" s="234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159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31"/>
      <c r="B537" s="232"/>
      <c r="C537" s="261" t="s">
        <v>317</v>
      </c>
      <c r="D537" s="236"/>
      <c r="E537" s="237">
        <v>5.21</v>
      </c>
      <c r="F537" s="234"/>
      <c r="G537" s="234"/>
      <c r="H537" s="234"/>
      <c r="I537" s="234"/>
      <c r="J537" s="234"/>
      <c r="K537" s="234"/>
      <c r="L537" s="234"/>
      <c r="M537" s="234"/>
      <c r="N537" s="234"/>
      <c r="O537" s="234"/>
      <c r="P537" s="234"/>
      <c r="Q537" s="234"/>
      <c r="R537" s="234"/>
      <c r="S537" s="234"/>
      <c r="T537" s="234"/>
      <c r="U537" s="234"/>
      <c r="V537" s="234"/>
      <c r="W537" s="234"/>
      <c r="X537" s="23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159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/>
      <c r="B538" s="232"/>
      <c r="C538" s="261" t="s">
        <v>737</v>
      </c>
      <c r="D538" s="236"/>
      <c r="E538" s="237">
        <v>13.26</v>
      </c>
      <c r="F538" s="234"/>
      <c r="G538" s="234"/>
      <c r="H538" s="234"/>
      <c r="I538" s="234"/>
      <c r="J538" s="234"/>
      <c r="K538" s="234"/>
      <c r="L538" s="234"/>
      <c r="M538" s="234"/>
      <c r="N538" s="234"/>
      <c r="O538" s="234"/>
      <c r="P538" s="234"/>
      <c r="Q538" s="234"/>
      <c r="R538" s="234"/>
      <c r="S538" s="234"/>
      <c r="T538" s="234"/>
      <c r="U538" s="234"/>
      <c r="V538" s="234"/>
      <c r="W538" s="234"/>
      <c r="X538" s="23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159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45">
        <v>124</v>
      </c>
      <c r="B539" s="246" t="s">
        <v>738</v>
      </c>
      <c r="C539" s="260" t="s">
        <v>739</v>
      </c>
      <c r="D539" s="247" t="s">
        <v>153</v>
      </c>
      <c r="E539" s="248">
        <v>87.32</v>
      </c>
      <c r="F539" s="249"/>
      <c r="G539" s="250">
        <f>ROUND(E539*F539,2)</f>
        <v>0</v>
      </c>
      <c r="H539" s="235"/>
      <c r="I539" s="234">
        <f>ROUND(E539*H539,2)</f>
        <v>0</v>
      </c>
      <c r="J539" s="235"/>
      <c r="K539" s="234">
        <f>ROUND(E539*J539,2)</f>
        <v>0</v>
      </c>
      <c r="L539" s="234">
        <v>15</v>
      </c>
      <c r="M539" s="234">
        <f>G539*(1+L539/100)</f>
        <v>0</v>
      </c>
      <c r="N539" s="234">
        <v>0</v>
      </c>
      <c r="O539" s="234">
        <f>ROUND(E539*N539,2)</f>
        <v>0</v>
      </c>
      <c r="P539" s="234">
        <v>3.5000000000000003E-2</v>
      </c>
      <c r="Q539" s="234">
        <f>ROUND(E539*P539,2)</f>
        <v>3.06</v>
      </c>
      <c r="R539" s="234"/>
      <c r="S539" s="234" t="s">
        <v>154</v>
      </c>
      <c r="T539" s="234" t="s">
        <v>155</v>
      </c>
      <c r="U539" s="234">
        <v>0.09</v>
      </c>
      <c r="V539" s="234">
        <f>ROUND(E539*U539,2)</f>
        <v>7.86</v>
      </c>
      <c r="W539" s="234"/>
      <c r="X539" s="234" t="s">
        <v>156</v>
      </c>
      <c r="Y539" s="214"/>
      <c r="Z539" s="214"/>
      <c r="AA539" s="214"/>
      <c r="AB539" s="214"/>
      <c r="AC539" s="214"/>
      <c r="AD539" s="214"/>
      <c r="AE539" s="214"/>
      <c r="AF539" s="214"/>
      <c r="AG539" s="214" t="s">
        <v>157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ht="22.5" outlineLevel="1" x14ac:dyDescent="0.2">
      <c r="A540" s="231"/>
      <c r="B540" s="232"/>
      <c r="C540" s="261" t="s">
        <v>740</v>
      </c>
      <c r="D540" s="236"/>
      <c r="E540" s="237"/>
      <c r="F540" s="234"/>
      <c r="G540" s="234"/>
      <c r="H540" s="234"/>
      <c r="I540" s="234"/>
      <c r="J540" s="234"/>
      <c r="K540" s="234"/>
      <c r="L540" s="234"/>
      <c r="M540" s="234"/>
      <c r="N540" s="234"/>
      <c r="O540" s="234"/>
      <c r="P540" s="234"/>
      <c r="Q540" s="234"/>
      <c r="R540" s="234"/>
      <c r="S540" s="234"/>
      <c r="T540" s="234"/>
      <c r="U540" s="234"/>
      <c r="V540" s="234"/>
      <c r="W540" s="234"/>
      <c r="X540" s="23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159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ht="22.5" outlineLevel="1" x14ac:dyDescent="0.2">
      <c r="A541" s="231"/>
      <c r="B541" s="232"/>
      <c r="C541" s="261" t="s">
        <v>741</v>
      </c>
      <c r="D541" s="236"/>
      <c r="E541" s="237">
        <v>87.32</v>
      </c>
      <c r="F541" s="234"/>
      <c r="G541" s="234"/>
      <c r="H541" s="234"/>
      <c r="I541" s="234"/>
      <c r="J541" s="234"/>
      <c r="K541" s="234"/>
      <c r="L541" s="234"/>
      <c r="M541" s="234"/>
      <c r="N541" s="234"/>
      <c r="O541" s="234"/>
      <c r="P541" s="234"/>
      <c r="Q541" s="234"/>
      <c r="R541" s="234"/>
      <c r="S541" s="234"/>
      <c r="T541" s="234"/>
      <c r="U541" s="234"/>
      <c r="V541" s="234"/>
      <c r="W541" s="234"/>
      <c r="X541" s="234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159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45">
        <v>125</v>
      </c>
      <c r="B542" s="246" t="s">
        <v>742</v>
      </c>
      <c r="C542" s="260" t="s">
        <v>743</v>
      </c>
      <c r="D542" s="247" t="s">
        <v>153</v>
      </c>
      <c r="E542" s="248">
        <v>76.736099999999993</v>
      </c>
      <c r="F542" s="249"/>
      <c r="G542" s="250">
        <f>ROUND(E542*F542,2)</f>
        <v>0</v>
      </c>
      <c r="H542" s="235"/>
      <c r="I542" s="234">
        <f>ROUND(E542*H542,2)</f>
        <v>0</v>
      </c>
      <c r="J542" s="235"/>
      <c r="K542" s="234">
        <f>ROUND(E542*J542,2)</f>
        <v>0</v>
      </c>
      <c r="L542" s="234">
        <v>15</v>
      </c>
      <c r="M542" s="234">
        <f>G542*(1+L542/100)</f>
        <v>0</v>
      </c>
      <c r="N542" s="234">
        <v>0</v>
      </c>
      <c r="O542" s="234">
        <f>ROUND(E542*N542,2)</f>
        <v>0</v>
      </c>
      <c r="P542" s="234">
        <v>6.8000000000000005E-2</v>
      </c>
      <c r="Q542" s="234">
        <f>ROUND(E542*P542,2)</f>
        <v>5.22</v>
      </c>
      <c r="R542" s="234"/>
      <c r="S542" s="234" t="s">
        <v>154</v>
      </c>
      <c r="T542" s="234" t="s">
        <v>155</v>
      </c>
      <c r="U542" s="234">
        <v>0.3</v>
      </c>
      <c r="V542" s="234">
        <f>ROUND(E542*U542,2)</f>
        <v>23.02</v>
      </c>
      <c r="W542" s="234"/>
      <c r="X542" s="234" t="s">
        <v>156</v>
      </c>
      <c r="Y542" s="214"/>
      <c r="Z542" s="214"/>
      <c r="AA542" s="214"/>
      <c r="AB542" s="214"/>
      <c r="AC542" s="214"/>
      <c r="AD542" s="214"/>
      <c r="AE542" s="214"/>
      <c r="AF542" s="214"/>
      <c r="AG542" s="214" t="s">
        <v>157</v>
      </c>
      <c r="AH542" s="214"/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31"/>
      <c r="B543" s="232"/>
      <c r="C543" s="261" t="s">
        <v>211</v>
      </c>
      <c r="D543" s="236"/>
      <c r="E543" s="237"/>
      <c r="F543" s="234"/>
      <c r="G543" s="234"/>
      <c r="H543" s="234"/>
      <c r="I543" s="234"/>
      <c r="J543" s="234"/>
      <c r="K543" s="234"/>
      <c r="L543" s="234"/>
      <c r="M543" s="234"/>
      <c r="N543" s="234"/>
      <c r="O543" s="234"/>
      <c r="P543" s="234"/>
      <c r="Q543" s="234"/>
      <c r="R543" s="234"/>
      <c r="S543" s="234"/>
      <c r="T543" s="234"/>
      <c r="U543" s="234"/>
      <c r="V543" s="234"/>
      <c r="W543" s="234"/>
      <c r="X543" s="23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159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31"/>
      <c r="B544" s="232"/>
      <c r="C544" s="261" t="s">
        <v>744</v>
      </c>
      <c r="D544" s="236"/>
      <c r="E544" s="237">
        <v>7.0960000000000001</v>
      </c>
      <c r="F544" s="234"/>
      <c r="G544" s="234"/>
      <c r="H544" s="234"/>
      <c r="I544" s="234"/>
      <c r="J544" s="234"/>
      <c r="K544" s="234"/>
      <c r="L544" s="234"/>
      <c r="M544" s="234"/>
      <c r="N544" s="234"/>
      <c r="O544" s="234"/>
      <c r="P544" s="234"/>
      <c r="Q544" s="234"/>
      <c r="R544" s="234"/>
      <c r="S544" s="234"/>
      <c r="T544" s="234"/>
      <c r="U544" s="234"/>
      <c r="V544" s="234"/>
      <c r="W544" s="234"/>
      <c r="X544" s="23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159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31"/>
      <c r="B545" s="232"/>
      <c r="C545" s="261" t="s">
        <v>745</v>
      </c>
      <c r="D545" s="236"/>
      <c r="E545" s="237">
        <v>7.6529999999999996</v>
      </c>
      <c r="F545" s="234"/>
      <c r="G545" s="234"/>
      <c r="H545" s="234"/>
      <c r="I545" s="234"/>
      <c r="J545" s="234"/>
      <c r="K545" s="234"/>
      <c r="L545" s="234"/>
      <c r="M545" s="234"/>
      <c r="N545" s="234"/>
      <c r="O545" s="234"/>
      <c r="P545" s="234"/>
      <c r="Q545" s="234"/>
      <c r="R545" s="234"/>
      <c r="S545" s="234"/>
      <c r="T545" s="234"/>
      <c r="U545" s="234"/>
      <c r="V545" s="234"/>
      <c r="W545" s="234"/>
      <c r="X545" s="234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159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1"/>
      <c r="B546" s="232"/>
      <c r="C546" s="261" t="s">
        <v>746</v>
      </c>
      <c r="D546" s="236"/>
      <c r="E546" s="237">
        <v>4.5199999999999996</v>
      </c>
      <c r="F546" s="234"/>
      <c r="G546" s="234"/>
      <c r="H546" s="234"/>
      <c r="I546" s="234"/>
      <c r="J546" s="234"/>
      <c r="K546" s="234"/>
      <c r="L546" s="234"/>
      <c r="M546" s="234"/>
      <c r="N546" s="234"/>
      <c r="O546" s="234"/>
      <c r="P546" s="234"/>
      <c r="Q546" s="234"/>
      <c r="R546" s="234"/>
      <c r="S546" s="234"/>
      <c r="T546" s="234"/>
      <c r="U546" s="234"/>
      <c r="V546" s="234"/>
      <c r="W546" s="234"/>
      <c r="X546" s="234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159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1"/>
      <c r="B547" s="232"/>
      <c r="C547" s="261" t="s">
        <v>747</v>
      </c>
      <c r="D547" s="236"/>
      <c r="E547" s="237">
        <v>11.545</v>
      </c>
      <c r="F547" s="234"/>
      <c r="G547" s="234"/>
      <c r="H547" s="234"/>
      <c r="I547" s="234"/>
      <c r="J547" s="234"/>
      <c r="K547" s="234"/>
      <c r="L547" s="234"/>
      <c r="M547" s="234"/>
      <c r="N547" s="234"/>
      <c r="O547" s="234"/>
      <c r="P547" s="234"/>
      <c r="Q547" s="234"/>
      <c r="R547" s="234"/>
      <c r="S547" s="234"/>
      <c r="T547" s="234"/>
      <c r="U547" s="234"/>
      <c r="V547" s="234"/>
      <c r="W547" s="234"/>
      <c r="X547" s="23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159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31"/>
      <c r="B548" s="232"/>
      <c r="C548" s="261" t="s">
        <v>220</v>
      </c>
      <c r="D548" s="236"/>
      <c r="E548" s="237"/>
      <c r="F548" s="234"/>
      <c r="G548" s="234"/>
      <c r="H548" s="234"/>
      <c r="I548" s="234"/>
      <c r="J548" s="234"/>
      <c r="K548" s="234"/>
      <c r="L548" s="234"/>
      <c r="M548" s="234"/>
      <c r="N548" s="234"/>
      <c r="O548" s="234"/>
      <c r="P548" s="234"/>
      <c r="Q548" s="234"/>
      <c r="R548" s="234"/>
      <c r="S548" s="234"/>
      <c r="T548" s="234"/>
      <c r="U548" s="234"/>
      <c r="V548" s="234"/>
      <c r="W548" s="234"/>
      <c r="X548" s="234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159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31"/>
      <c r="B549" s="232"/>
      <c r="C549" s="261" t="s">
        <v>748</v>
      </c>
      <c r="D549" s="236"/>
      <c r="E549" s="237">
        <v>8.5329999999999995</v>
      </c>
      <c r="F549" s="234"/>
      <c r="G549" s="234"/>
      <c r="H549" s="234"/>
      <c r="I549" s="234"/>
      <c r="J549" s="234"/>
      <c r="K549" s="234"/>
      <c r="L549" s="234"/>
      <c r="M549" s="234"/>
      <c r="N549" s="234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159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31"/>
      <c r="B550" s="232"/>
      <c r="C550" s="261" t="s">
        <v>749</v>
      </c>
      <c r="D550" s="236"/>
      <c r="E550" s="237">
        <v>12.013</v>
      </c>
      <c r="F550" s="234"/>
      <c r="G550" s="234"/>
      <c r="H550" s="234"/>
      <c r="I550" s="234"/>
      <c r="J550" s="234"/>
      <c r="K550" s="234"/>
      <c r="L550" s="234"/>
      <c r="M550" s="234"/>
      <c r="N550" s="234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159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31"/>
      <c r="B551" s="232"/>
      <c r="C551" s="261" t="s">
        <v>750</v>
      </c>
      <c r="D551" s="236"/>
      <c r="E551" s="237">
        <v>9.2445000000000004</v>
      </c>
      <c r="F551" s="234"/>
      <c r="G551" s="234"/>
      <c r="H551" s="234"/>
      <c r="I551" s="234"/>
      <c r="J551" s="234"/>
      <c r="K551" s="234"/>
      <c r="L551" s="234"/>
      <c r="M551" s="234"/>
      <c r="N551" s="234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159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1"/>
      <c r="B552" s="232"/>
      <c r="C552" s="261" t="s">
        <v>751</v>
      </c>
      <c r="D552" s="236"/>
      <c r="E552" s="237">
        <v>16.131599999999999</v>
      </c>
      <c r="F552" s="234"/>
      <c r="G552" s="234"/>
      <c r="H552" s="234"/>
      <c r="I552" s="234"/>
      <c r="J552" s="234"/>
      <c r="K552" s="234"/>
      <c r="L552" s="234"/>
      <c r="M552" s="234"/>
      <c r="N552" s="234"/>
      <c r="O552" s="234"/>
      <c r="P552" s="234"/>
      <c r="Q552" s="234"/>
      <c r="R552" s="234"/>
      <c r="S552" s="234"/>
      <c r="T552" s="234"/>
      <c r="U552" s="234"/>
      <c r="V552" s="234"/>
      <c r="W552" s="234"/>
      <c r="X552" s="234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159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45">
        <v>126</v>
      </c>
      <c r="B553" s="246" t="s">
        <v>752</v>
      </c>
      <c r="C553" s="260" t="s">
        <v>753</v>
      </c>
      <c r="D553" s="247" t="s">
        <v>153</v>
      </c>
      <c r="E553" s="248">
        <v>479.44013000000001</v>
      </c>
      <c r="F553" s="249"/>
      <c r="G553" s="250">
        <f>ROUND(E553*F553,2)</f>
        <v>0</v>
      </c>
      <c r="H553" s="235"/>
      <c r="I553" s="234">
        <f>ROUND(E553*H553,2)</f>
        <v>0</v>
      </c>
      <c r="J553" s="235"/>
      <c r="K553" s="234">
        <f>ROUND(E553*J553,2)</f>
        <v>0</v>
      </c>
      <c r="L553" s="234">
        <v>15</v>
      </c>
      <c r="M553" s="234">
        <f>G553*(1+L553/100)</f>
        <v>0</v>
      </c>
      <c r="N553" s="234">
        <v>0</v>
      </c>
      <c r="O553" s="234">
        <f>ROUND(E553*N553,2)</f>
        <v>0</v>
      </c>
      <c r="P553" s="234">
        <v>4.5999999999999999E-2</v>
      </c>
      <c r="Q553" s="234">
        <f>ROUND(E553*P553,2)</f>
        <v>22.05</v>
      </c>
      <c r="R553" s="234"/>
      <c r="S553" s="234" t="s">
        <v>154</v>
      </c>
      <c r="T553" s="234" t="s">
        <v>155</v>
      </c>
      <c r="U553" s="234">
        <v>0.26</v>
      </c>
      <c r="V553" s="234">
        <f>ROUND(E553*U553,2)</f>
        <v>124.65</v>
      </c>
      <c r="W553" s="234"/>
      <c r="X553" s="234" t="s">
        <v>156</v>
      </c>
      <c r="Y553" s="214"/>
      <c r="Z553" s="214"/>
      <c r="AA553" s="214"/>
      <c r="AB553" s="214"/>
      <c r="AC553" s="214"/>
      <c r="AD553" s="214"/>
      <c r="AE553" s="214"/>
      <c r="AF553" s="214"/>
      <c r="AG553" s="214" t="s">
        <v>157</v>
      </c>
      <c r="AH553" s="214"/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31"/>
      <c r="B554" s="232"/>
      <c r="C554" s="261" t="s">
        <v>211</v>
      </c>
      <c r="D554" s="236"/>
      <c r="E554" s="237"/>
      <c r="F554" s="234"/>
      <c r="G554" s="234"/>
      <c r="H554" s="234"/>
      <c r="I554" s="234"/>
      <c r="J554" s="234"/>
      <c r="K554" s="234"/>
      <c r="L554" s="234"/>
      <c r="M554" s="234"/>
      <c r="N554" s="234"/>
      <c r="O554" s="234"/>
      <c r="P554" s="234"/>
      <c r="Q554" s="234"/>
      <c r="R554" s="234"/>
      <c r="S554" s="234"/>
      <c r="T554" s="234"/>
      <c r="U554" s="234"/>
      <c r="V554" s="234"/>
      <c r="W554" s="234"/>
      <c r="X554" s="234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159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ht="22.5" outlineLevel="1" x14ac:dyDescent="0.2">
      <c r="A555" s="231"/>
      <c r="B555" s="232"/>
      <c r="C555" s="261" t="s">
        <v>754</v>
      </c>
      <c r="D555" s="236"/>
      <c r="E555" s="237">
        <v>12.834</v>
      </c>
      <c r="F555" s="234"/>
      <c r="G555" s="234"/>
      <c r="H555" s="234"/>
      <c r="I555" s="234"/>
      <c r="J555" s="234"/>
      <c r="K555" s="234"/>
      <c r="L555" s="234"/>
      <c r="M555" s="234"/>
      <c r="N555" s="234"/>
      <c r="O555" s="234"/>
      <c r="P555" s="234"/>
      <c r="Q555" s="234"/>
      <c r="R555" s="234"/>
      <c r="S555" s="234"/>
      <c r="T555" s="234"/>
      <c r="U555" s="234"/>
      <c r="V555" s="234"/>
      <c r="W555" s="234"/>
      <c r="X555" s="234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159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ht="22.5" outlineLevel="1" x14ac:dyDescent="0.2">
      <c r="A556" s="231"/>
      <c r="B556" s="232"/>
      <c r="C556" s="261" t="s">
        <v>755</v>
      </c>
      <c r="D556" s="236"/>
      <c r="E556" s="237">
        <v>25.102799999999998</v>
      </c>
      <c r="F556" s="234"/>
      <c r="G556" s="234"/>
      <c r="H556" s="234"/>
      <c r="I556" s="234"/>
      <c r="J556" s="234"/>
      <c r="K556" s="234"/>
      <c r="L556" s="234"/>
      <c r="M556" s="234"/>
      <c r="N556" s="234"/>
      <c r="O556" s="234"/>
      <c r="P556" s="234"/>
      <c r="Q556" s="234"/>
      <c r="R556" s="234"/>
      <c r="S556" s="234"/>
      <c r="T556" s="234"/>
      <c r="U556" s="234"/>
      <c r="V556" s="234"/>
      <c r="W556" s="234"/>
      <c r="X556" s="234"/>
      <c r="Y556" s="214"/>
      <c r="Z556" s="214"/>
      <c r="AA556" s="214"/>
      <c r="AB556" s="214"/>
      <c r="AC556" s="214"/>
      <c r="AD556" s="214"/>
      <c r="AE556" s="214"/>
      <c r="AF556" s="214"/>
      <c r="AG556" s="214" t="s">
        <v>159</v>
      </c>
      <c r="AH556" s="214">
        <v>0</v>
      </c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ht="22.5" outlineLevel="1" x14ac:dyDescent="0.2">
      <c r="A557" s="231"/>
      <c r="B557" s="232"/>
      <c r="C557" s="261" t="s">
        <v>756</v>
      </c>
      <c r="D557" s="236"/>
      <c r="E557" s="237">
        <v>23.994399999999999</v>
      </c>
      <c r="F557" s="234"/>
      <c r="G557" s="234"/>
      <c r="H557" s="234"/>
      <c r="I557" s="234"/>
      <c r="J557" s="234"/>
      <c r="K557" s="234"/>
      <c r="L557" s="234"/>
      <c r="M557" s="234"/>
      <c r="N557" s="234"/>
      <c r="O557" s="234"/>
      <c r="P557" s="234"/>
      <c r="Q557" s="234"/>
      <c r="R557" s="234"/>
      <c r="S557" s="234"/>
      <c r="T557" s="234"/>
      <c r="U557" s="234"/>
      <c r="V557" s="234"/>
      <c r="W557" s="234"/>
      <c r="X557" s="23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159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ht="22.5" outlineLevel="1" x14ac:dyDescent="0.2">
      <c r="A558" s="231"/>
      <c r="B558" s="232"/>
      <c r="C558" s="261" t="s">
        <v>757</v>
      </c>
      <c r="D558" s="236"/>
      <c r="E558" s="237">
        <v>31.718689999999999</v>
      </c>
      <c r="F558" s="234"/>
      <c r="G558" s="234"/>
      <c r="H558" s="234"/>
      <c r="I558" s="234"/>
      <c r="J558" s="234"/>
      <c r="K558" s="234"/>
      <c r="L558" s="234"/>
      <c r="M558" s="234"/>
      <c r="N558" s="234"/>
      <c r="O558" s="234"/>
      <c r="P558" s="234"/>
      <c r="Q558" s="234"/>
      <c r="R558" s="234"/>
      <c r="S558" s="234"/>
      <c r="T558" s="234"/>
      <c r="U558" s="234"/>
      <c r="V558" s="234"/>
      <c r="W558" s="234"/>
      <c r="X558" s="23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159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ht="22.5" outlineLevel="1" x14ac:dyDescent="0.2">
      <c r="A559" s="231"/>
      <c r="B559" s="232"/>
      <c r="C559" s="261" t="s">
        <v>758</v>
      </c>
      <c r="D559" s="236"/>
      <c r="E559" s="237">
        <v>22.250399999999999</v>
      </c>
      <c r="F559" s="234"/>
      <c r="G559" s="234"/>
      <c r="H559" s="234"/>
      <c r="I559" s="234"/>
      <c r="J559" s="234"/>
      <c r="K559" s="234"/>
      <c r="L559" s="234"/>
      <c r="M559" s="234"/>
      <c r="N559" s="234"/>
      <c r="O559" s="234"/>
      <c r="P559" s="234"/>
      <c r="Q559" s="234"/>
      <c r="R559" s="234"/>
      <c r="S559" s="234"/>
      <c r="T559" s="234"/>
      <c r="U559" s="234"/>
      <c r="V559" s="234"/>
      <c r="W559" s="234"/>
      <c r="X559" s="23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159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 x14ac:dyDescent="0.2">
      <c r="A560" s="231"/>
      <c r="B560" s="232"/>
      <c r="C560" s="261" t="s">
        <v>759</v>
      </c>
      <c r="D560" s="236"/>
      <c r="E560" s="237">
        <v>1.6246</v>
      </c>
      <c r="F560" s="234"/>
      <c r="G560" s="234"/>
      <c r="H560" s="234"/>
      <c r="I560" s="234"/>
      <c r="J560" s="234"/>
      <c r="K560" s="234"/>
      <c r="L560" s="234"/>
      <c r="M560" s="234"/>
      <c r="N560" s="234"/>
      <c r="O560" s="234"/>
      <c r="P560" s="234"/>
      <c r="Q560" s="234"/>
      <c r="R560" s="234"/>
      <c r="S560" s="234"/>
      <c r="T560" s="234"/>
      <c r="U560" s="234"/>
      <c r="V560" s="234"/>
      <c r="W560" s="234"/>
      <c r="X560" s="234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159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31"/>
      <c r="B561" s="232"/>
      <c r="C561" s="261" t="s">
        <v>760</v>
      </c>
      <c r="D561" s="236"/>
      <c r="E561" s="237">
        <v>4.1639999999999997</v>
      </c>
      <c r="F561" s="234"/>
      <c r="G561" s="234"/>
      <c r="H561" s="234"/>
      <c r="I561" s="234"/>
      <c r="J561" s="234"/>
      <c r="K561" s="234"/>
      <c r="L561" s="234"/>
      <c r="M561" s="234"/>
      <c r="N561" s="234"/>
      <c r="O561" s="234"/>
      <c r="P561" s="234"/>
      <c r="Q561" s="234"/>
      <c r="R561" s="234"/>
      <c r="S561" s="234"/>
      <c r="T561" s="234"/>
      <c r="U561" s="234"/>
      <c r="V561" s="234"/>
      <c r="W561" s="234"/>
      <c r="X561" s="23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159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/>
      <c r="B562" s="232"/>
      <c r="C562" s="261" t="s">
        <v>761</v>
      </c>
      <c r="D562" s="236"/>
      <c r="E562" s="237">
        <v>27.313300000000002</v>
      </c>
      <c r="F562" s="234"/>
      <c r="G562" s="234"/>
      <c r="H562" s="234"/>
      <c r="I562" s="234"/>
      <c r="J562" s="234"/>
      <c r="K562" s="234"/>
      <c r="L562" s="234"/>
      <c r="M562" s="234"/>
      <c r="N562" s="234"/>
      <c r="O562" s="234"/>
      <c r="P562" s="234"/>
      <c r="Q562" s="234"/>
      <c r="R562" s="234"/>
      <c r="S562" s="234"/>
      <c r="T562" s="234"/>
      <c r="U562" s="234"/>
      <c r="V562" s="234"/>
      <c r="W562" s="234"/>
      <c r="X562" s="23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159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ht="22.5" outlineLevel="1" x14ac:dyDescent="0.2">
      <c r="A563" s="231"/>
      <c r="B563" s="232"/>
      <c r="C563" s="261" t="s">
        <v>762</v>
      </c>
      <c r="D563" s="236"/>
      <c r="E563" s="237">
        <v>36.565100000000001</v>
      </c>
      <c r="F563" s="234"/>
      <c r="G563" s="234"/>
      <c r="H563" s="234"/>
      <c r="I563" s="234"/>
      <c r="J563" s="234"/>
      <c r="K563" s="234"/>
      <c r="L563" s="234"/>
      <c r="M563" s="234"/>
      <c r="N563" s="234"/>
      <c r="O563" s="234"/>
      <c r="P563" s="234"/>
      <c r="Q563" s="234"/>
      <c r="R563" s="234"/>
      <c r="S563" s="234"/>
      <c r="T563" s="234"/>
      <c r="U563" s="234"/>
      <c r="V563" s="234"/>
      <c r="W563" s="234"/>
      <c r="X563" s="23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159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 x14ac:dyDescent="0.2">
      <c r="A564" s="231"/>
      <c r="B564" s="232"/>
      <c r="C564" s="261" t="s">
        <v>763</v>
      </c>
      <c r="D564" s="236"/>
      <c r="E564" s="237">
        <v>24.199200000000001</v>
      </c>
      <c r="F564" s="234"/>
      <c r="G564" s="234"/>
      <c r="H564" s="234"/>
      <c r="I564" s="234"/>
      <c r="J564" s="234"/>
      <c r="K564" s="234"/>
      <c r="L564" s="234"/>
      <c r="M564" s="234"/>
      <c r="N564" s="234"/>
      <c r="O564" s="234"/>
      <c r="P564" s="234"/>
      <c r="Q564" s="234"/>
      <c r="R564" s="234"/>
      <c r="S564" s="234"/>
      <c r="T564" s="234"/>
      <c r="U564" s="234"/>
      <c r="V564" s="234"/>
      <c r="W564" s="234"/>
      <c r="X564" s="234"/>
      <c r="Y564" s="214"/>
      <c r="Z564" s="214"/>
      <c r="AA564" s="214"/>
      <c r="AB564" s="214"/>
      <c r="AC564" s="214"/>
      <c r="AD564" s="214"/>
      <c r="AE564" s="214"/>
      <c r="AF564" s="214"/>
      <c r="AG564" s="214" t="s">
        <v>159</v>
      </c>
      <c r="AH564" s="214">
        <v>0</v>
      </c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/>
      <c r="B565" s="232"/>
      <c r="C565" s="261" t="s">
        <v>764</v>
      </c>
      <c r="D565" s="236"/>
      <c r="E565" s="237">
        <v>1.1299999999999999</v>
      </c>
      <c r="F565" s="234"/>
      <c r="G565" s="234"/>
      <c r="H565" s="234"/>
      <c r="I565" s="234"/>
      <c r="J565" s="234"/>
      <c r="K565" s="234"/>
      <c r="L565" s="234"/>
      <c r="M565" s="234"/>
      <c r="N565" s="234"/>
      <c r="O565" s="234"/>
      <c r="P565" s="234"/>
      <c r="Q565" s="234"/>
      <c r="R565" s="234"/>
      <c r="S565" s="234"/>
      <c r="T565" s="234"/>
      <c r="U565" s="234"/>
      <c r="V565" s="234"/>
      <c r="W565" s="234"/>
      <c r="X565" s="23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159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31"/>
      <c r="B566" s="232"/>
      <c r="C566" s="261" t="s">
        <v>765</v>
      </c>
      <c r="D566" s="236"/>
      <c r="E566" s="237">
        <v>2.83</v>
      </c>
      <c r="F566" s="234"/>
      <c r="G566" s="234"/>
      <c r="H566" s="234"/>
      <c r="I566" s="234"/>
      <c r="J566" s="234"/>
      <c r="K566" s="234"/>
      <c r="L566" s="234"/>
      <c r="M566" s="234"/>
      <c r="N566" s="234"/>
      <c r="O566" s="234"/>
      <c r="P566" s="234"/>
      <c r="Q566" s="234"/>
      <c r="R566" s="234"/>
      <c r="S566" s="234"/>
      <c r="T566" s="234"/>
      <c r="U566" s="234"/>
      <c r="V566" s="234"/>
      <c r="W566" s="234"/>
      <c r="X566" s="23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159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31"/>
      <c r="B567" s="232"/>
      <c r="C567" s="261" t="s">
        <v>766</v>
      </c>
      <c r="D567" s="236"/>
      <c r="E567" s="237">
        <v>26.9405</v>
      </c>
      <c r="F567" s="234"/>
      <c r="G567" s="234"/>
      <c r="H567" s="234"/>
      <c r="I567" s="234"/>
      <c r="J567" s="234"/>
      <c r="K567" s="234"/>
      <c r="L567" s="234"/>
      <c r="M567" s="234"/>
      <c r="N567" s="234"/>
      <c r="O567" s="234"/>
      <c r="P567" s="234"/>
      <c r="Q567" s="234"/>
      <c r="R567" s="234"/>
      <c r="S567" s="234"/>
      <c r="T567" s="234"/>
      <c r="U567" s="234"/>
      <c r="V567" s="234"/>
      <c r="W567" s="234"/>
      <c r="X567" s="23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159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31"/>
      <c r="B568" s="232"/>
      <c r="C568" s="261" t="s">
        <v>767</v>
      </c>
      <c r="D568" s="236"/>
      <c r="E568" s="237">
        <v>35.918999999999997</v>
      </c>
      <c r="F568" s="234"/>
      <c r="G568" s="234"/>
      <c r="H568" s="234"/>
      <c r="I568" s="234"/>
      <c r="J568" s="234"/>
      <c r="K568" s="234"/>
      <c r="L568" s="234"/>
      <c r="M568" s="234"/>
      <c r="N568" s="234"/>
      <c r="O568" s="234"/>
      <c r="P568" s="234"/>
      <c r="Q568" s="234"/>
      <c r="R568" s="234"/>
      <c r="S568" s="234"/>
      <c r="T568" s="234"/>
      <c r="U568" s="234"/>
      <c r="V568" s="234"/>
      <c r="W568" s="234"/>
      <c r="X568" s="23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159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31"/>
      <c r="B569" s="232"/>
      <c r="C569" s="261" t="s">
        <v>220</v>
      </c>
      <c r="D569" s="236"/>
      <c r="E569" s="237"/>
      <c r="F569" s="234"/>
      <c r="G569" s="234"/>
      <c r="H569" s="234"/>
      <c r="I569" s="234"/>
      <c r="J569" s="234"/>
      <c r="K569" s="234"/>
      <c r="L569" s="234"/>
      <c r="M569" s="234"/>
      <c r="N569" s="234"/>
      <c r="O569" s="234"/>
      <c r="P569" s="234"/>
      <c r="Q569" s="234"/>
      <c r="R569" s="234"/>
      <c r="S569" s="234"/>
      <c r="T569" s="234"/>
      <c r="U569" s="234"/>
      <c r="V569" s="234"/>
      <c r="W569" s="234"/>
      <c r="X569" s="234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159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ht="22.5" outlineLevel="1" x14ac:dyDescent="0.2">
      <c r="A570" s="231"/>
      <c r="B570" s="232"/>
      <c r="C570" s="261" t="s">
        <v>768</v>
      </c>
      <c r="D570" s="236"/>
      <c r="E570" s="237">
        <v>20.611139999999999</v>
      </c>
      <c r="F570" s="234"/>
      <c r="G570" s="234"/>
      <c r="H570" s="234"/>
      <c r="I570" s="234"/>
      <c r="J570" s="234"/>
      <c r="K570" s="234"/>
      <c r="L570" s="234"/>
      <c r="M570" s="234"/>
      <c r="N570" s="234"/>
      <c r="O570" s="234"/>
      <c r="P570" s="234"/>
      <c r="Q570" s="234"/>
      <c r="R570" s="234"/>
      <c r="S570" s="234"/>
      <c r="T570" s="234"/>
      <c r="U570" s="234"/>
      <c r="V570" s="234"/>
      <c r="W570" s="234"/>
      <c r="X570" s="234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159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ht="22.5" outlineLevel="1" x14ac:dyDescent="0.2">
      <c r="A571" s="231"/>
      <c r="B571" s="232"/>
      <c r="C571" s="261" t="s">
        <v>769</v>
      </c>
      <c r="D571" s="236"/>
      <c r="E571" s="237">
        <v>15.0036</v>
      </c>
      <c r="F571" s="234"/>
      <c r="G571" s="234"/>
      <c r="H571" s="234"/>
      <c r="I571" s="234"/>
      <c r="J571" s="234"/>
      <c r="K571" s="234"/>
      <c r="L571" s="234"/>
      <c r="M571" s="234"/>
      <c r="N571" s="234"/>
      <c r="O571" s="234"/>
      <c r="P571" s="234"/>
      <c r="Q571" s="234"/>
      <c r="R571" s="234"/>
      <c r="S571" s="234"/>
      <c r="T571" s="234"/>
      <c r="U571" s="234"/>
      <c r="V571" s="234"/>
      <c r="W571" s="234"/>
      <c r="X571" s="23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159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31"/>
      <c r="B572" s="232"/>
      <c r="C572" s="261" t="s">
        <v>770</v>
      </c>
      <c r="D572" s="236"/>
      <c r="E572" s="237">
        <v>4.0541999999999998</v>
      </c>
      <c r="F572" s="234"/>
      <c r="G572" s="234"/>
      <c r="H572" s="234"/>
      <c r="I572" s="234"/>
      <c r="J572" s="234"/>
      <c r="K572" s="234"/>
      <c r="L572" s="234"/>
      <c r="M572" s="234"/>
      <c r="N572" s="234"/>
      <c r="O572" s="234"/>
      <c r="P572" s="234"/>
      <c r="Q572" s="234"/>
      <c r="R572" s="234"/>
      <c r="S572" s="234"/>
      <c r="T572" s="234"/>
      <c r="U572" s="234"/>
      <c r="V572" s="234"/>
      <c r="W572" s="234"/>
      <c r="X572" s="23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159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31"/>
      <c r="B573" s="232"/>
      <c r="C573" s="261" t="s">
        <v>771</v>
      </c>
      <c r="D573" s="236"/>
      <c r="E573" s="237">
        <v>5.4984000000000002</v>
      </c>
      <c r="F573" s="234"/>
      <c r="G573" s="234"/>
      <c r="H573" s="234"/>
      <c r="I573" s="234"/>
      <c r="J573" s="234"/>
      <c r="K573" s="234"/>
      <c r="L573" s="234"/>
      <c r="M573" s="234"/>
      <c r="N573" s="234"/>
      <c r="O573" s="234"/>
      <c r="P573" s="234"/>
      <c r="Q573" s="234"/>
      <c r="R573" s="234"/>
      <c r="S573" s="234"/>
      <c r="T573" s="234"/>
      <c r="U573" s="234"/>
      <c r="V573" s="234"/>
      <c r="W573" s="234"/>
      <c r="X573" s="234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159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31"/>
      <c r="B574" s="232"/>
      <c r="C574" s="261" t="s">
        <v>772</v>
      </c>
      <c r="D574" s="236"/>
      <c r="E574" s="237">
        <v>32.858400000000003</v>
      </c>
      <c r="F574" s="234"/>
      <c r="G574" s="234"/>
      <c r="H574" s="234"/>
      <c r="I574" s="234"/>
      <c r="J574" s="234"/>
      <c r="K574" s="234"/>
      <c r="L574" s="234"/>
      <c r="M574" s="234"/>
      <c r="N574" s="234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159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/>
      <c r="B575" s="232"/>
      <c r="C575" s="261" t="s">
        <v>773</v>
      </c>
      <c r="D575" s="236"/>
      <c r="E575" s="237">
        <v>36.872399999999999</v>
      </c>
      <c r="F575" s="234"/>
      <c r="G575" s="234"/>
      <c r="H575" s="234"/>
      <c r="I575" s="234"/>
      <c r="J575" s="234"/>
      <c r="K575" s="234"/>
      <c r="L575" s="234"/>
      <c r="M575" s="234"/>
      <c r="N575" s="234"/>
      <c r="O575" s="234"/>
      <c r="P575" s="234"/>
      <c r="Q575" s="234"/>
      <c r="R575" s="234"/>
      <c r="S575" s="234"/>
      <c r="T575" s="234"/>
      <c r="U575" s="234"/>
      <c r="V575" s="234"/>
      <c r="W575" s="234"/>
      <c r="X575" s="23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159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/>
      <c r="B576" s="232"/>
      <c r="C576" s="261" t="s">
        <v>774</v>
      </c>
      <c r="D576" s="236"/>
      <c r="E576" s="237">
        <v>13.5032</v>
      </c>
      <c r="F576" s="234"/>
      <c r="G576" s="234"/>
      <c r="H576" s="234"/>
      <c r="I576" s="234"/>
      <c r="J576" s="234"/>
      <c r="K576" s="234"/>
      <c r="L576" s="234"/>
      <c r="M576" s="234"/>
      <c r="N576" s="234"/>
      <c r="O576" s="234"/>
      <c r="P576" s="234"/>
      <c r="Q576" s="234"/>
      <c r="R576" s="234"/>
      <c r="S576" s="234"/>
      <c r="T576" s="234"/>
      <c r="U576" s="234"/>
      <c r="V576" s="234"/>
      <c r="W576" s="234"/>
      <c r="X576" s="23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159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31"/>
      <c r="B577" s="232"/>
      <c r="C577" s="261" t="s">
        <v>775</v>
      </c>
      <c r="D577" s="236"/>
      <c r="E577" s="237">
        <v>4.6357999999999997</v>
      </c>
      <c r="F577" s="234"/>
      <c r="G577" s="234"/>
      <c r="H577" s="234"/>
      <c r="I577" s="234"/>
      <c r="J577" s="234"/>
      <c r="K577" s="234"/>
      <c r="L577" s="234"/>
      <c r="M577" s="234"/>
      <c r="N577" s="234"/>
      <c r="O577" s="234"/>
      <c r="P577" s="234"/>
      <c r="Q577" s="234"/>
      <c r="R577" s="234"/>
      <c r="S577" s="234"/>
      <c r="T577" s="234"/>
      <c r="U577" s="234"/>
      <c r="V577" s="234"/>
      <c r="W577" s="234"/>
      <c r="X577" s="234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159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31"/>
      <c r="B578" s="232"/>
      <c r="C578" s="261" t="s">
        <v>776</v>
      </c>
      <c r="D578" s="236"/>
      <c r="E578" s="237">
        <v>0.1744</v>
      </c>
      <c r="F578" s="234"/>
      <c r="G578" s="234"/>
      <c r="H578" s="234"/>
      <c r="I578" s="234"/>
      <c r="J578" s="234"/>
      <c r="K578" s="234"/>
      <c r="L578" s="234"/>
      <c r="M578" s="234"/>
      <c r="N578" s="234"/>
      <c r="O578" s="234"/>
      <c r="P578" s="234"/>
      <c r="Q578" s="234"/>
      <c r="R578" s="234"/>
      <c r="S578" s="234"/>
      <c r="T578" s="234"/>
      <c r="U578" s="234"/>
      <c r="V578" s="234"/>
      <c r="W578" s="234"/>
      <c r="X578" s="234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159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31"/>
      <c r="B579" s="232"/>
      <c r="C579" s="261" t="s">
        <v>777</v>
      </c>
      <c r="D579" s="236"/>
      <c r="E579" s="237">
        <v>29.663900000000002</v>
      </c>
      <c r="F579" s="234"/>
      <c r="G579" s="234"/>
      <c r="H579" s="234"/>
      <c r="I579" s="234"/>
      <c r="J579" s="234"/>
      <c r="K579" s="234"/>
      <c r="L579" s="234"/>
      <c r="M579" s="234"/>
      <c r="N579" s="234"/>
      <c r="O579" s="234"/>
      <c r="P579" s="234"/>
      <c r="Q579" s="234"/>
      <c r="R579" s="234"/>
      <c r="S579" s="234"/>
      <c r="T579" s="234"/>
      <c r="U579" s="234"/>
      <c r="V579" s="234"/>
      <c r="W579" s="234"/>
      <c r="X579" s="23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159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ht="22.5" outlineLevel="1" x14ac:dyDescent="0.2">
      <c r="A580" s="231"/>
      <c r="B580" s="232"/>
      <c r="C580" s="261" t="s">
        <v>778</v>
      </c>
      <c r="D580" s="236"/>
      <c r="E580" s="237">
        <v>39.978700000000003</v>
      </c>
      <c r="F580" s="234"/>
      <c r="G580" s="234"/>
      <c r="H580" s="234"/>
      <c r="I580" s="234"/>
      <c r="J580" s="234"/>
      <c r="K580" s="234"/>
      <c r="L580" s="234"/>
      <c r="M580" s="234"/>
      <c r="N580" s="234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159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45">
        <v>127</v>
      </c>
      <c r="B581" s="246" t="s">
        <v>779</v>
      </c>
      <c r="C581" s="260" t="s">
        <v>780</v>
      </c>
      <c r="D581" s="247" t="s">
        <v>153</v>
      </c>
      <c r="E581" s="248">
        <v>258.32969000000003</v>
      </c>
      <c r="F581" s="249"/>
      <c r="G581" s="250">
        <f>ROUND(E581*F581,2)</f>
        <v>0</v>
      </c>
      <c r="H581" s="235"/>
      <c r="I581" s="234">
        <f>ROUND(E581*H581,2)</f>
        <v>0</v>
      </c>
      <c r="J581" s="235"/>
      <c r="K581" s="234">
        <f>ROUND(E581*J581,2)</f>
        <v>0</v>
      </c>
      <c r="L581" s="234">
        <v>15</v>
      </c>
      <c r="M581" s="234">
        <f>G581*(1+L581/100)</f>
        <v>0</v>
      </c>
      <c r="N581" s="234">
        <v>0</v>
      </c>
      <c r="O581" s="234">
        <f>ROUND(E581*N581,2)</f>
        <v>0</v>
      </c>
      <c r="P581" s="234">
        <v>5.8999999999999997E-2</v>
      </c>
      <c r="Q581" s="234">
        <f>ROUND(E581*P581,2)</f>
        <v>15.24</v>
      </c>
      <c r="R581" s="234"/>
      <c r="S581" s="234" t="s">
        <v>154</v>
      </c>
      <c r="T581" s="234" t="s">
        <v>155</v>
      </c>
      <c r="U581" s="234">
        <v>0.2</v>
      </c>
      <c r="V581" s="234">
        <f>ROUND(E581*U581,2)</f>
        <v>51.67</v>
      </c>
      <c r="W581" s="234"/>
      <c r="X581" s="234" t="s">
        <v>156</v>
      </c>
      <c r="Y581" s="214"/>
      <c r="Z581" s="214"/>
      <c r="AA581" s="214"/>
      <c r="AB581" s="214"/>
      <c r="AC581" s="214"/>
      <c r="AD581" s="214"/>
      <c r="AE581" s="214"/>
      <c r="AF581" s="214"/>
      <c r="AG581" s="214" t="s">
        <v>157</v>
      </c>
      <c r="AH581" s="214"/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31"/>
      <c r="B582" s="232"/>
      <c r="C582" s="261" t="s">
        <v>781</v>
      </c>
      <c r="D582" s="236"/>
      <c r="E582" s="237"/>
      <c r="F582" s="234"/>
      <c r="G582" s="234"/>
      <c r="H582" s="234"/>
      <c r="I582" s="234"/>
      <c r="J582" s="234"/>
      <c r="K582" s="234"/>
      <c r="L582" s="234"/>
      <c r="M582" s="234"/>
      <c r="N582" s="234"/>
      <c r="O582" s="234"/>
      <c r="P582" s="234"/>
      <c r="Q582" s="234"/>
      <c r="R582" s="234"/>
      <c r="S582" s="234"/>
      <c r="T582" s="234"/>
      <c r="U582" s="234"/>
      <c r="V582" s="234"/>
      <c r="W582" s="234"/>
      <c r="X582" s="23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159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31"/>
      <c r="B583" s="232"/>
      <c r="C583" s="261" t="s">
        <v>782</v>
      </c>
      <c r="D583" s="236"/>
      <c r="E583" s="237">
        <v>56.642530000000001</v>
      </c>
      <c r="F583" s="234"/>
      <c r="G583" s="234"/>
      <c r="H583" s="234"/>
      <c r="I583" s="234"/>
      <c r="J583" s="234"/>
      <c r="K583" s="234"/>
      <c r="L583" s="234"/>
      <c r="M583" s="234"/>
      <c r="N583" s="234"/>
      <c r="O583" s="234"/>
      <c r="P583" s="234"/>
      <c r="Q583" s="234"/>
      <c r="R583" s="234"/>
      <c r="S583" s="234"/>
      <c r="T583" s="234"/>
      <c r="U583" s="234"/>
      <c r="V583" s="234"/>
      <c r="W583" s="234"/>
      <c r="X583" s="234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159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31"/>
      <c r="B584" s="232"/>
      <c r="C584" s="261" t="s">
        <v>783</v>
      </c>
      <c r="D584" s="236"/>
      <c r="E584" s="237">
        <v>15.818250000000001</v>
      </c>
      <c r="F584" s="234"/>
      <c r="G584" s="234"/>
      <c r="H584" s="234"/>
      <c r="I584" s="234"/>
      <c r="J584" s="234"/>
      <c r="K584" s="234"/>
      <c r="L584" s="234"/>
      <c r="M584" s="234"/>
      <c r="N584" s="234"/>
      <c r="O584" s="234"/>
      <c r="P584" s="234"/>
      <c r="Q584" s="234"/>
      <c r="R584" s="234"/>
      <c r="S584" s="234"/>
      <c r="T584" s="234"/>
      <c r="U584" s="234"/>
      <c r="V584" s="234"/>
      <c r="W584" s="234"/>
      <c r="X584" s="234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159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31"/>
      <c r="B585" s="232"/>
      <c r="C585" s="261" t="s">
        <v>784</v>
      </c>
      <c r="D585" s="236"/>
      <c r="E585" s="237">
        <v>36.154299999999999</v>
      </c>
      <c r="F585" s="234"/>
      <c r="G585" s="234"/>
      <c r="H585" s="234"/>
      <c r="I585" s="234"/>
      <c r="J585" s="234"/>
      <c r="K585" s="234"/>
      <c r="L585" s="234"/>
      <c r="M585" s="234"/>
      <c r="N585" s="234"/>
      <c r="O585" s="234"/>
      <c r="P585" s="234"/>
      <c r="Q585" s="234"/>
      <c r="R585" s="234"/>
      <c r="S585" s="234"/>
      <c r="T585" s="234"/>
      <c r="U585" s="234"/>
      <c r="V585" s="234"/>
      <c r="W585" s="234"/>
      <c r="X585" s="234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159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31"/>
      <c r="B586" s="232"/>
      <c r="C586" s="261" t="s">
        <v>785</v>
      </c>
      <c r="D586" s="236"/>
      <c r="E586" s="237">
        <v>14.4823</v>
      </c>
      <c r="F586" s="234"/>
      <c r="G586" s="234"/>
      <c r="H586" s="234"/>
      <c r="I586" s="234"/>
      <c r="J586" s="234"/>
      <c r="K586" s="234"/>
      <c r="L586" s="234"/>
      <c r="M586" s="234"/>
      <c r="N586" s="234"/>
      <c r="O586" s="234"/>
      <c r="P586" s="234"/>
      <c r="Q586" s="234"/>
      <c r="R586" s="234"/>
      <c r="S586" s="234"/>
      <c r="T586" s="234"/>
      <c r="U586" s="234"/>
      <c r="V586" s="234"/>
      <c r="W586" s="234"/>
      <c r="X586" s="23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159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31"/>
      <c r="B587" s="232"/>
      <c r="C587" s="261" t="s">
        <v>786</v>
      </c>
      <c r="D587" s="236"/>
      <c r="E587" s="237">
        <v>5.8459500000000002</v>
      </c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159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31"/>
      <c r="B588" s="232"/>
      <c r="C588" s="261" t="s">
        <v>787</v>
      </c>
      <c r="D588" s="236"/>
      <c r="E588" s="237">
        <v>52.611499999999999</v>
      </c>
      <c r="F588" s="234"/>
      <c r="G588" s="234"/>
      <c r="H588" s="234"/>
      <c r="I588" s="234"/>
      <c r="J588" s="234"/>
      <c r="K588" s="234"/>
      <c r="L588" s="234"/>
      <c r="M588" s="234"/>
      <c r="N588" s="234"/>
      <c r="O588" s="234"/>
      <c r="P588" s="234"/>
      <c r="Q588" s="234"/>
      <c r="R588" s="234"/>
      <c r="S588" s="234"/>
      <c r="T588" s="234"/>
      <c r="U588" s="234"/>
      <c r="V588" s="234"/>
      <c r="W588" s="234"/>
      <c r="X588" s="234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159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31"/>
      <c r="B589" s="232"/>
      <c r="C589" s="261" t="s">
        <v>788</v>
      </c>
      <c r="D589" s="236"/>
      <c r="E589" s="237">
        <v>107.23038</v>
      </c>
      <c r="F589" s="234"/>
      <c r="G589" s="234"/>
      <c r="H589" s="234"/>
      <c r="I589" s="234"/>
      <c r="J589" s="234"/>
      <c r="K589" s="234"/>
      <c r="L589" s="234"/>
      <c r="M589" s="234"/>
      <c r="N589" s="234"/>
      <c r="O589" s="234"/>
      <c r="P589" s="234"/>
      <c r="Q589" s="234"/>
      <c r="R589" s="234"/>
      <c r="S589" s="234"/>
      <c r="T589" s="234"/>
      <c r="U589" s="234"/>
      <c r="V589" s="234"/>
      <c r="W589" s="234"/>
      <c r="X589" s="234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159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ht="45" outlineLevel="1" x14ac:dyDescent="0.2">
      <c r="A590" s="231"/>
      <c r="B590" s="232"/>
      <c r="C590" s="261" t="s">
        <v>789</v>
      </c>
      <c r="D590" s="236"/>
      <c r="E590" s="237">
        <v>-17.750610000000002</v>
      </c>
      <c r="F590" s="234"/>
      <c r="G590" s="234"/>
      <c r="H590" s="234"/>
      <c r="I590" s="234"/>
      <c r="J590" s="234"/>
      <c r="K590" s="234"/>
      <c r="L590" s="234"/>
      <c r="M590" s="234"/>
      <c r="N590" s="234"/>
      <c r="O590" s="234"/>
      <c r="P590" s="234"/>
      <c r="Q590" s="234"/>
      <c r="R590" s="234"/>
      <c r="S590" s="234"/>
      <c r="T590" s="234"/>
      <c r="U590" s="234"/>
      <c r="V590" s="234"/>
      <c r="W590" s="234"/>
      <c r="X590" s="234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159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ht="33.75" outlineLevel="1" x14ac:dyDescent="0.2">
      <c r="A591" s="231"/>
      <c r="B591" s="232"/>
      <c r="C591" s="261" t="s">
        <v>790</v>
      </c>
      <c r="D591" s="236"/>
      <c r="E591" s="237">
        <v>-12.7049</v>
      </c>
      <c r="F591" s="234"/>
      <c r="G591" s="234"/>
      <c r="H591" s="234"/>
      <c r="I591" s="234"/>
      <c r="J591" s="234"/>
      <c r="K591" s="234"/>
      <c r="L591" s="234"/>
      <c r="M591" s="234"/>
      <c r="N591" s="234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159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45">
        <v>128</v>
      </c>
      <c r="B592" s="246" t="s">
        <v>791</v>
      </c>
      <c r="C592" s="260" t="s">
        <v>792</v>
      </c>
      <c r="D592" s="247" t="s">
        <v>793</v>
      </c>
      <c r="E592" s="248">
        <v>4</v>
      </c>
      <c r="F592" s="249"/>
      <c r="G592" s="250">
        <f>ROUND(E592*F592,2)</f>
        <v>0</v>
      </c>
      <c r="H592" s="235"/>
      <c r="I592" s="234">
        <f>ROUND(E592*H592,2)</f>
        <v>0</v>
      </c>
      <c r="J592" s="235"/>
      <c r="K592" s="234">
        <f>ROUND(E592*J592,2)</f>
        <v>0</v>
      </c>
      <c r="L592" s="234">
        <v>15</v>
      </c>
      <c r="M592" s="234">
        <f>G592*(1+L592/100)</f>
        <v>0</v>
      </c>
      <c r="N592" s="234">
        <v>0</v>
      </c>
      <c r="O592" s="234">
        <f>ROUND(E592*N592,2)</f>
        <v>0</v>
      </c>
      <c r="P592" s="234">
        <v>1.933E-2</v>
      </c>
      <c r="Q592" s="234">
        <f>ROUND(E592*P592,2)</f>
        <v>0.08</v>
      </c>
      <c r="R592" s="234"/>
      <c r="S592" s="234" t="s">
        <v>154</v>
      </c>
      <c r="T592" s="234" t="s">
        <v>155</v>
      </c>
      <c r="U592" s="234">
        <v>0.59</v>
      </c>
      <c r="V592" s="234">
        <f>ROUND(E592*U592,2)</f>
        <v>2.36</v>
      </c>
      <c r="W592" s="234"/>
      <c r="X592" s="234" t="s">
        <v>156</v>
      </c>
      <c r="Y592" s="214"/>
      <c r="Z592" s="214"/>
      <c r="AA592" s="214"/>
      <c r="AB592" s="214"/>
      <c r="AC592" s="214"/>
      <c r="AD592" s="214"/>
      <c r="AE592" s="214"/>
      <c r="AF592" s="214"/>
      <c r="AG592" s="214" t="s">
        <v>157</v>
      </c>
      <c r="AH592" s="214"/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31"/>
      <c r="B593" s="232"/>
      <c r="C593" s="261" t="s">
        <v>505</v>
      </c>
      <c r="D593" s="236"/>
      <c r="E593" s="237">
        <v>2</v>
      </c>
      <c r="F593" s="234"/>
      <c r="G593" s="234"/>
      <c r="H593" s="234"/>
      <c r="I593" s="234"/>
      <c r="J593" s="234"/>
      <c r="K593" s="234"/>
      <c r="L593" s="234"/>
      <c r="M593" s="234"/>
      <c r="N593" s="234"/>
      <c r="O593" s="234"/>
      <c r="P593" s="234"/>
      <c r="Q593" s="234"/>
      <c r="R593" s="234"/>
      <c r="S593" s="234"/>
      <c r="T593" s="234"/>
      <c r="U593" s="234"/>
      <c r="V593" s="234"/>
      <c r="W593" s="234"/>
      <c r="X593" s="234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159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/>
      <c r="B594" s="232"/>
      <c r="C594" s="261" t="s">
        <v>794</v>
      </c>
      <c r="D594" s="236"/>
      <c r="E594" s="237">
        <v>2</v>
      </c>
      <c r="F594" s="234"/>
      <c r="G594" s="234"/>
      <c r="H594" s="234"/>
      <c r="I594" s="234"/>
      <c r="J594" s="234"/>
      <c r="K594" s="234"/>
      <c r="L594" s="234"/>
      <c r="M594" s="234"/>
      <c r="N594" s="234"/>
      <c r="O594" s="234"/>
      <c r="P594" s="234"/>
      <c r="Q594" s="234"/>
      <c r="R594" s="234"/>
      <c r="S594" s="234"/>
      <c r="T594" s="234"/>
      <c r="U594" s="234"/>
      <c r="V594" s="234"/>
      <c r="W594" s="234"/>
      <c r="X594" s="23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159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45">
        <v>129</v>
      </c>
      <c r="B595" s="246" t="s">
        <v>795</v>
      </c>
      <c r="C595" s="260" t="s">
        <v>796</v>
      </c>
      <c r="D595" s="247" t="s">
        <v>793</v>
      </c>
      <c r="E595" s="248">
        <v>4</v>
      </c>
      <c r="F595" s="249"/>
      <c r="G595" s="250">
        <f>ROUND(E595*F595,2)</f>
        <v>0</v>
      </c>
      <c r="H595" s="235"/>
      <c r="I595" s="234">
        <f>ROUND(E595*H595,2)</f>
        <v>0</v>
      </c>
      <c r="J595" s="235"/>
      <c r="K595" s="234">
        <f>ROUND(E595*J595,2)</f>
        <v>0</v>
      </c>
      <c r="L595" s="234">
        <v>15</v>
      </c>
      <c r="M595" s="234">
        <f>G595*(1+L595/100)</f>
        <v>0</v>
      </c>
      <c r="N595" s="234">
        <v>0</v>
      </c>
      <c r="O595" s="234">
        <f>ROUND(E595*N595,2)</f>
        <v>0</v>
      </c>
      <c r="P595" s="234">
        <v>1.9460000000000002E-2</v>
      </c>
      <c r="Q595" s="234">
        <f>ROUND(E595*P595,2)</f>
        <v>0.08</v>
      </c>
      <c r="R595" s="234"/>
      <c r="S595" s="234" t="s">
        <v>154</v>
      </c>
      <c r="T595" s="234" t="s">
        <v>155</v>
      </c>
      <c r="U595" s="234">
        <v>0.38200000000000001</v>
      </c>
      <c r="V595" s="234">
        <f>ROUND(E595*U595,2)</f>
        <v>1.53</v>
      </c>
      <c r="W595" s="234"/>
      <c r="X595" s="234" t="s">
        <v>156</v>
      </c>
      <c r="Y595" s="214"/>
      <c r="Z595" s="214"/>
      <c r="AA595" s="214"/>
      <c r="AB595" s="214"/>
      <c r="AC595" s="214"/>
      <c r="AD595" s="214"/>
      <c r="AE595" s="214"/>
      <c r="AF595" s="214"/>
      <c r="AG595" s="214" t="s">
        <v>157</v>
      </c>
      <c r="AH595" s="214"/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31"/>
      <c r="B596" s="232"/>
      <c r="C596" s="261" t="s">
        <v>505</v>
      </c>
      <c r="D596" s="236"/>
      <c r="E596" s="237">
        <v>2</v>
      </c>
      <c r="F596" s="234"/>
      <c r="G596" s="234"/>
      <c r="H596" s="234"/>
      <c r="I596" s="234"/>
      <c r="J596" s="234"/>
      <c r="K596" s="234"/>
      <c r="L596" s="234"/>
      <c r="M596" s="234"/>
      <c r="N596" s="234"/>
      <c r="O596" s="234"/>
      <c r="P596" s="234"/>
      <c r="Q596" s="234"/>
      <c r="R596" s="234"/>
      <c r="S596" s="234"/>
      <c r="T596" s="234"/>
      <c r="U596" s="234"/>
      <c r="V596" s="234"/>
      <c r="W596" s="234"/>
      <c r="X596" s="234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159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31"/>
      <c r="B597" s="232"/>
      <c r="C597" s="261" t="s">
        <v>794</v>
      </c>
      <c r="D597" s="236"/>
      <c r="E597" s="237">
        <v>2</v>
      </c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159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45">
        <v>130</v>
      </c>
      <c r="B598" s="246" t="s">
        <v>797</v>
      </c>
      <c r="C598" s="260" t="s">
        <v>798</v>
      </c>
      <c r="D598" s="247" t="s">
        <v>793</v>
      </c>
      <c r="E598" s="248">
        <v>4</v>
      </c>
      <c r="F598" s="249"/>
      <c r="G598" s="250">
        <f>ROUND(E598*F598,2)</f>
        <v>0</v>
      </c>
      <c r="H598" s="235"/>
      <c r="I598" s="234">
        <f>ROUND(E598*H598,2)</f>
        <v>0</v>
      </c>
      <c r="J598" s="235"/>
      <c r="K598" s="234">
        <f>ROUND(E598*J598,2)</f>
        <v>0</v>
      </c>
      <c r="L598" s="234">
        <v>15</v>
      </c>
      <c r="M598" s="234">
        <f>G598*(1+L598/100)</f>
        <v>0</v>
      </c>
      <c r="N598" s="234">
        <v>0</v>
      </c>
      <c r="O598" s="234">
        <f>ROUND(E598*N598,2)</f>
        <v>0</v>
      </c>
      <c r="P598" s="234">
        <v>9.5100000000000004E-2</v>
      </c>
      <c r="Q598" s="234">
        <f>ROUND(E598*P598,2)</f>
        <v>0.38</v>
      </c>
      <c r="R598" s="234"/>
      <c r="S598" s="234" t="s">
        <v>154</v>
      </c>
      <c r="T598" s="234" t="s">
        <v>155</v>
      </c>
      <c r="U598" s="234">
        <v>0.40300000000000002</v>
      </c>
      <c r="V598" s="234">
        <f>ROUND(E598*U598,2)</f>
        <v>1.61</v>
      </c>
      <c r="W598" s="234"/>
      <c r="X598" s="234" t="s">
        <v>156</v>
      </c>
      <c r="Y598" s="214"/>
      <c r="Z598" s="214"/>
      <c r="AA598" s="214"/>
      <c r="AB598" s="214"/>
      <c r="AC598" s="214"/>
      <c r="AD598" s="214"/>
      <c r="AE598" s="214"/>
      <c r="AF598" s="214"/>
      <c r="AG598" s="214" t="s">
        <v>157</v>
      </c>
      <c r="AH598" s="214"/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31"/>
      <c r="B599" s="232"/>
      <c r="C599" s="261" t="s">
        <v>505</v>
      </c>
      <c r="D599" s="236"/>
      <c r="E599" s="237">
        <v>2</v>
      </c>
      <c r="F599" s="234"/>
      <c r="G599" s="234"/>
      <c r="H599" s="234"/>
      <c r="I599" s="234"/>
      <c r="J599" s="234"/>
      <c r="K599" s="234"/>
      <c r="L599" s="234"/>
      <c r="M599" s="234"/>
      <c r="N599" s="234"/>
      <c r="O599" s="234"/>
      <c r="P599" s="234"/>
      <c r="Q599" s="234"/>
      <c r="R599" s="234"/>
      <c r="S599" s="234"/>
      <c r="T599" s="234"/>
      <c r="U599" s="234"/>
      <c r="V599" s="234"/>
      <c r="W599" s="234"/>
      <c r="X599" s="234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159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 x14ac:dyDescent="0.2">
      <c r="A600" s="231"/>
      <c r="B600" s="232"/>
      <c r="C600" s="261" t="s">
        <v>794</v>
      </c>
      <c r="D600" s="236"/>
      <c r="E600" s="237">
        <v>2</v>
      </c>
      <c r="F600" s="234"/>
      <c r="G600" s="234"/>
      <c r="H600" s="234"/>
      <c r="I600" s="234"/>
      <c r="J600" s="234"/>
      <c r="K600" s="234"/>
      <c r="L600" s="234"/>
      <c r="M600" s="234"/>
      <c r="N600" s="234"/>
      <c r="O600" s="234"/>
      <c r="P600" s="234"/>
      <c r="Q600" s="234"/>
      <c r="R600" s="234"/>
      <c r="S600" s="234"/>
      <c r="T600" s="234"/>
      <c r="U600" s="234"/>
      <c r="V600" s="234"/>
      <c r="W600" s="234"/>
      <c r="X600" s="234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159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45">
        <v>131</v>
      </c>
      <c r="B601" s="246" t="s">
        <v>799</v>
      </c>
      <c r="C601" s="260" t="s">
        <v>800</v>
      </c>
      <c r="D601" s="247" t="s">
        <v>240</v>
      </c>
      <c r="E601" s="248">
        <v>4</v>
      </c>
      <c r="F601" s="249"/>
      <c r="G601" s="250">
        <f>ROUND(E601*F601,2)</f>
        <v>0</v>
      </c>
      <c r="H601" s="235"/>
      <c r="I601" s="234">
        <f>ROUND(E601*H601,2)</f>
        <v>0</v>
      </c>
      <c r="J601" s="235"/>
      <c r="K601" s="234">
        <f>ROUND(E601*J601,2)</f>
        <v>0</v>
      </c>
      <c r="L601" s="234">
        <v>15</v>
      </c>
      <c r="M601" s="234">
        <f>G601*(1+L601/100)</f>
        <v>0</v>
      </c>
      <c r="N601" s="234">
        <v>0</v>
      </c>
      <c r="O601" s="234">
        <f>ROUND(E601*N601,2)</f>
        <v>0</v>
      </c>
      <c r="P601" s="234">
        <v>0.17399999999999999</v>
      </c>
      <c r="Q601" s="234">
        <f>ROUND(E601*P601,2)</f>
        <v>0.7</v>
      </c>
      <c r="R601" s="234"/>
      <c r="S601" s="234" t="s">
        <v>253</v>
      </c>
      <c r="T601" s="234" t="s">
        <v>155</v>
      </c>
      <c r="U601" s="234">
        <v>0.95</v>
      </c>
      <c r="V601" s="234">
        <f>ROUND(E601*U601,2)</f>
        <v>3.8</v>
      </c>
      <c r="W601" s="234"/>
      <c r="X601" s="234" t="s">
        <v>156</v>
      </c>
      <c r="Y601" s="214"/>
      <c r="Z601" s="214"/>
      <c r="AA601" s="214"/>
      <c r="AB601" s="214"/>
      <c r="AC601" s="214"/>
      <c r="AD601" s="214"/>
      <c r="AE601" s="214"/>
      <c r="AF601" s="214"/>
      <c r="AG601" s="214" t="s">
        <v>157</v>
      </c>
      <c r="AH601" s="214"/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31"/>
      <c r="B602" s="232"/>
      <c r="C602" s="261" t="s">
        <v>505</v>
      </c>
      <c r="D602" s="236"/>
      <c r="E602" s="237">
        <v>2</v>
      </c>
      <c r="F602" s="234"/>
      <c r="G602" s="234"/>
      <c r="H602" s="234"/>
      <c r="I602" s="234"/>
      <c r="J602" s="234"/>
      <c r="K602" s="234"/>
      <c r="L602" s="234"/>
      <c r="M602" s="234"/>
      <c r="N602" s="234"/>
      <c r="O602" s="234"/>
      <c r="P602" s="234"/>
      <c r="Q602" s="234"/>
      <c r="R602" s="234"/>
      <c r="S602" s="234"/>
      <c r="T602" s="234"/>
      <c r="U602" s="234"/>
      <c r="V602" s="234"/>
      <c r="W602" s="234"/>
      <c r="X602" s="234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159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 x14ac:dyDescent="0.2">
      <c r="A603" s="231"/>
      <c r="B603" s="232"/>
      <c r="C603" s="261" t="s">
        <v>794</v>
      </c>
      <c r="D603" s="236"/>
      <c r="E603" s="237">
        <v>2</v>
      </c>
      <c r="F603" s="234"/>
      <c r="G603" s="234"/>
      <c r="H603" s="234"/>
      <c r="I603" s="234"/>
      <c r="J603" s="234"/>
      <c r="K603" s="234"/>
      <c r="L603" s="234"/>
      <c r="M603" s="234"/>
      <c r="N603" s="234"/>
      <c r="O603" s="234"/>
      <c r="P603" s="234"/>
      <c r="Q603" s="234"/>
      <c r="R603" s="234"/>
      <c r="S603" s="234"/>
      <c r="T603" s="234"/>
      <c r="U603" s="234"/>
      <c r="V603" s="234"/>
      <c r="W603" s="234"/>
      <c r="X603" s="234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159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x14ac:dyDescent="0.2">
      <c r="A604" s="239" t="s">
        <v>149</v>
      </c>
      <c r="B604" s="240" t="s">
        <v>79</v>
      </c>
      <c r="C604" s="259" t="s">
        <v>80</v>
      </c>
      <c r="D604" s="241"/>
      <c r="E604" s="242"/>
      <c r="F604" s="243"/>
      <c r="G604" s="244">
        <f>SUMIF(AG605:AG605,"&lt;&gt;NOR",G605:G605)</f>
        <v>0</v>
      </c>
      <c r="H604" s="238"/>
      <c r="I604" s="238">
        <f>SUM(I605:I605)</f>
        <v>0</v>
      </c>
      <c r="J604" s="238"/>
      <c r="K604" s="238">
        <f>SUM(K605:K605)</f>
        <v>0</v>
      </c>
      <c r="L604" s="238"/>
      <c r="M604" s="238">
        <f>SUM(M605:M605)</f>
        <v>0</v>
      </c>
      <c r="N604" s="238"/>
      <c r="O604" s="238">
        <f>SUM(O605:O605)</f>
        <v>0</v>
      </c>
      <c r="P604" s="238"/>
      <c r="Q604" s="238">
        <f>SUM(Q605:Q605)</f>
        <v>0</v>
      </c>
      <c r="R604" s="238"/>
      <c r="S604" s="238"/>
      <c r="T604" s="238"/>
      <c r="U604" s="238"/>
      <c r="V604" s="238">
        <f>SUM(V605:V605)</f>
        <v>269.45</v>
      </c>
      <c r="W604" s="238"/>
      <c r="X604" s="238"/>
      <c r="AG604" t="s">
        <v>150</v>
      </c>
    </row>
    <row r="605" spans="1:60" outlineLevel="1" x14ac:dyDescent="0.2">
      <c r="A605" s="251">
        <v>132</v>
      </c>
      <c r="B605" s="252" t="s">
        <v>801</v>
      </c>
      <c r="C605" s="262" t="s">
        <v>802</v>
      </c>
      <c r="D605" s="253" t="s">
        <v>179</v>
      </c>
      <c r="E605" s="254">
        <v>142.41735</v>
      </c>
      <c r="F605" s="255"/>
      <c r="G605" s="256">
        <f>ROUND(E605*F605,2)</f>
        <v>0</v>
      </c>
      <c r="H605" s="235"/>
      <c r="I605" s="234">
        <f>ROUND(E605*H605,2)</f>
        <v>0</v>
      </c>
      <c r="J605" s="235"/>
      <c r="K605" s="234">
        <f>ROUND(E605*J605,2)</f>
        <v>0</v>
      </c>
      <c r="L605" s="234">
        <v>15</v>
      </c>
      <c r="M605" s="234">
        <f>G605*(1+L605/100)</f>
        <v>0</v>
      </c>
      <c r="N605" s="234">
        <v>0</v>
      </c>
      <c r="O605" s="234">
        <f>ROUND(E605*N605,2)</f>
        <v>0</v>
      </c>
      <c r="P605" s="234">
        <v>0</v>
      </c>
      <c r="Q605" s="234">
        <f>ROUND(E605*P605,2)</f>
        <v>0</v>
      </c>
      <c r="R605" s="234"/>
      <c r="S605" s="234" t="s">
        <v>154</v>
      </c>
      <c r="T605" s="234" t="s">
        <v>155</v>
      </c>
      <c r="U605" s="234">
        <v>1.8919999999999999</v>
      </c>
      <c r="V605" s="234">
        <f>ROUND(E605*U605,2)</f>
        <v>269.45</v>
      </c>
      <c r="W605" s="234"/>
      <c r="X605" s="234" t="s">
        <v>803</v>
      </c>
      <c r="Y605" s="214"/>
      <c r="Z605" s="214"/>
      <c r="AA605" s="214"/>
      <c r="AB605" s="214"/>
      <c r="AC605" s="214"/>
      <c r="AD605" s="214"/>
      <c r="AE605" s="214"/>
      <c r="AF605" s="214"/>
      <c r="AG605" s="214" t="s">
        <v>804</v>
      </c>
      <c r="AH605" s="214"/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x14ac:dyDescent="0.2">
      <c r="A606" s="239" t="s">
        <v>149</v>
      </c>
      <c r="B606" s="240" t="s">
        <v>81</v>
      </c>
      <c r="C606" s="259" t="s">
        <v>82</v>
      </c>
      <c r="D606" s="241"/>
      <c r="E606" s="242"/>
      <c r="F606" s="243"/>
      <c r="G606" s="244">
        <f>SUMIF(AG607:AG626,"&lt;&gt;NOR",G607:G626)</f>
        <v>0</v>
      </c>
      <c r="H606" s="238"/>
      <c r="I606" s="238">
        <f>SUM(I607:I626)</f>
        <v>0</v>
      </c>
      <c r="J606" s="238"/>
      <c r="K606" s="238">
        <f>SUM(K607:K626)</f>
        <v>0</v>
      </c>
      <c r="L606" s="238"/>
      <c r="M606" s="238">
        <f>SUM(M607:M626)</f>
        <v>0</v>
      </c>
      <c r="N606" s="238"/>
      <c r="O606" s="238">
        <f>SUM(O607:O626)</f>
        <v>0.24</v>
      </c>
      <c r="P606" s="238"/>
      <c r="Q606" s="238">
        <f>SUM(Q607:Q626)</f>
        <v>0</v>
      </c>
      <c r="R606" s="238"/>
      <c r="S606" s="238"/>
      <c r="T606" s="238"/>
      <c r="U606" s="238"/>
      <c r="V606" s="238">
        <f>SUM(V607:V626)</f>
        <v>39.680000000000007</v>
      </c>
      <c r="W606" s="238"/>
      <c r="X606" s="238"/>
      <c r="AG606" t="s">
        <v>150</v>
      </c>
    </row>
    <row r="607" spans="1:60" outlineLevel="1" x14ac:dyDescent="0.2">
      <c r="A607" s="245">
        <v>133</v>
      </c>
      <c r="B607" s="246" t="s">
        <v>805</v>
      </c>
      <c r="C607" s="260" t="s">
        <v>806</v>
      </c>
      <c r="D607" s="247" t="s">
        <v>153</v>
      </c>
      <c r="E607" s="248">
        <v>65.376000000000005</v>
      </c>
      <c r="F607" s="249"/>
      <c r="G607" s="250">
        <f>ROUND(E607*F607,2)</f>
        <v>0</v>
      </c>
      <c r="H607" s="235"/>
      <c r="I607" s="234">
        <f>ROUND(E607*H607,2)</f>
        <v>0</v>
      </c>
      <c r="J607" s="235"/>
      <c r="K607" s="234">
        <f>ROUND(E607*J607,2)</f>
        <v>0</v>
      </c>
      <c r="L607" s="234">
        <v>15</v>
      </c>
      <c r="M607" s="234">
        <f>G607*(1+L607/100)</f>
        <v>0</v>
      </c>
      <c r="N607" s="234">
        <v>1.7000000000000001E-4</v>
      </c>
      <c r="O607" s="234">
        <f>ROUND(E607*N607,2)</f>
        <v>0.01</v>
      </c>
      <c r="P607" s="234">
        <v>0</v>
      </c>
      <c r="Q607" s="234">
        <f>ROUND(E607*P607,2)</f>
        <v>0</v>
      </c>
      <c r="R607" s="234"/>
      <c r="S607" s="234" t="s">
        <v>154</v>
      </c>
      <c r="T607" s="234" t="s">
        <v>155</v>
      </c>
      <c r="U607" s="234">
        <v>0.16</v>
      </c>
      <c r="V607" s="234">
        <f>ROUND(E607*U607,2)</f>
        <v>10.46</v>
      </c>
      <c r="W607" s="234"/>
      <c r="X607" s="234" t="s">
        <v>156</v>
      </c>
      <c r="Y607" s="214"/>
      <c r="Z607" s="214"/>
      <c r="AA607" s="214"/>
      <c r="AB607" s="214"/>
      <c r="AC607" s="214"/>
      <c r="AD607" s="214"/>
      <c r="AE607" s="214"/>
      <c r="AF607" s="214"/>
      <c r="AG607" s="214" t="s">
        <v>157</v>
      </c>
      <c r="AH607" s="214"/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31"/>
      <c r="B608" s="232"/>
      <c r="C608" s="261" t="s">
        <v>807</v>
      </c>
      <c r="D608" s="236"/>
      <c r="E608" s="237"/>
      <c r="F608" s="234"/>
      <c r="G608" s="234"/>
      <c r="H608" s="234"/>
      <c r="I608" s="234"/>
      <c r="J608" s="234"/>
      <c r="K608" s="234"/>
      <c r="L608" s="234"/>
      <c r="M608" s="234"/>
      <c r="N608" s="234"/>
      <c r="O608" s="234"/>
      <c r="P608" s="234"/>
      <c r="Q608" s="234"/>
      <c r="R608" s="234"/>
      <c r="S608" s="234"/>
      <c r="T608" s="234"/>
      <c r="U608" s="234"/>
      <c r="V608" s="234"/>
      <c r="W608" s="234"/>
      <c r="X608" s="234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159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31"/>
      <c r="B609" s="232"/>
      <c r="C609" s="261" t="s">
        <v>808</v>
      </c>
      <c r="D609" s="236"/>
      <c r="E609" s="237">
        <v>65.376000000000005</v>
      </c>
      <c r="F609" s="234"/>
      <c r="G609" s="234"/>
      <c r="H609" s="234"/>
      <c r="I609" s="234"/>
      <c r="J609" s="234"/>
      <c r="K609" s="234"/>
      <c r="L609" s="234"/>
      <c r="M609" s="234"/>
      <c r="N609" s="234"/>
      <c r="O609" s="234"/>
      <c r="P609" s="234"/>
      <c r="Q609" s="234"/>
      <c r="R609" s="234"/>
      <c r="S609" s="234"/>
      <c r="T609" s="234"/>
      <c r="U609" s="234"/>
      <c r="V609" s="234"/>
      <c r="W609" s="234"/>
      <c r="X609" s="234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159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 x14ac:dyDescent="0.2">
      <c r="A610" s="251">
        <v>134</v>
      </c>
      <c r="B610" s="252" t="s">
        <v>809</v>
      </c>
      <c r="C610" s="262" t="s">
        <v>810</v>
      </c>
      <c r="D610" s="253" t="s">
        <v>153</v>
      </c>
      <c r="E610" s="254">
        <v>60.885399999999997</v>
      </c>
      <c r="F610" s="255"/>
      <c r="G610" s="256">
        <f>ROUND(E610*F610,2)</f>
        <v>0</v>
      </c>
      <c r="H610" s="235"/>
      <c r="I610" s="234">
        <f>ROUND(E610*H610,2)</f>
        <v>0</v>
      </c>
      <c r="J610" s="235"/>
      <c r="K610" s="234">
        <f>ROUND(E610*J610,2)</f>
        <v>0</v>
      </c>
      <c r="L610" s="234">
        <v>15</v>
      </c>
      <c r="M610" s="234">
        <f>G610*(1+L610/100)</f>
        <v>0</v>
      </c>
      <c r="N610" s="234">
        <v>2.1000000000000001E-4</v>
      </c>
      <c r="O610" s="234">
        <f>ROUND(E610*N610,2)</f>
        <v>0.01</v>
      </c>
      <c r="P610" s="234">
        <v>0</v>
      </c>
      <c r="Q610" s="234">
        <f>ROUND(E610*P610,2)</f>
        <v>0</v>
      </c>
      <c r="R610" s="234"/>
      <c r="S610" s="234" t="s">
        <v>154</v>
      </c>
      <c r="T610" s="234" t="s">
        <v>155</v>
      </c>
      <c r="U610" s="234">
        <v>9.5000000000000001E-2</v>
      </c>
      <c r="V610" s="234">
        <f>ROUND(E610*U610,2)</f>
        <v>5.78</v>
      </c>
      <c r="W610" s="234"/>
      <c r="X610" s="234" t="s">
        <v>156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157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 x14ac:dyDescent="0.2">
      <c r="A611" s="245">
        <v>135</v>
      </c>
      <c r="B611" s="246" t="s">
        <v>811</v>
      </c>
      <c r="C611" s="260" t="s">
        <v>812</v>
      </c>
      <c r="D611" s="247" t="s">
        <v>153</v>
      </c>
      <c r="E611" s="248">
        <v>60.885399999999997</v>
      </c>
      <c r="F611" s="249"/>
      <c r="G611" s="250">
        <f>ROUND(E611*F611,2)</f>
        <v>0</v>
      </c>
      <c r="H611" s="235"/>
      <c r="I611" s="234">
        <f>ROUND(E611*H611,2)</f>
        <v>0</v>
      </c>
      <c r="J611" s="235"/>
      <c r="K611" s="234">
        <f>ROUND(E611*J611,2)</f>
        <v>0</v>
      </c>
      <c r="L611" s="234">
        <v>15</v>
      </c>
      <c r="M611" s="234">
        <f>G611*(1+L611/100)</f>
        <v>0</v>
      </c>
      <c r="N611" s="234">
        <v>3.6800000000000001E-3</v>
      </c>
      <c r="O611" s="234">
        <f>ROUND(E611*N611,2)</f>
        <v>0.22</v>
      </c>
      <c r="P611" s="234">
        <v>0</v>
      </c>
      <c r="Q611" s="234">
        <f>ROUND(E611*P611,2)</f>
        <v>0</v>
      </c>
      <c r="R611" s="234"/>
      <c r="S611" s="234" t="s">
        <v>154</v>
      </c>
      <c r="T611" s="234" t="s">
        <v>155</v>
      </c>
      <c r="U611" s="234">
        <v>0.38500000000000001</v>
      </c>
      <c r="V611" s="234">
        <f>ROUND(E611*U611,2)</f>
        <v>23.44</v>
      </c>
      <c r="W611" s="234"/>
      <c r="X611" s="234" t="s">
        <v>156</v>
      </c>
      <c r="Y611" s="214"/>
      <c r="Z611" s="214"/>
      <c r="AA611" s="214"/>
      <c r="AB611" s="214"/>
      <c r="AC611" s="214"/>
      <c r="AD611" s="214"/>
      <c r="AE611" s="214"/>
      <c r="AF611" s="214"/>
      <c r="AG611" s="214" t="s">
        <v>157</v>
      </c>
      <c r="AH611" s="214"/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 x14ac:dyDescent="0.2">
      <c r="A612" s="231"/>
      <c r="B612" s="232"/>
      <c r="C612" s="261" t="s">
        <v>813</v>
      </c>
      <c r="D612" s="236"/>
      <c r="E612" s="237"/>
      <c r="F612" s="234"/>
      <c r="G612" s="234"/>
      <c r="H612" s="234"/>
      <c r="I612" s="234"/>
      <c r="J612" s="234"/>
      <c r="K612" s="234"/>
      <c r="L612" s="234"/>
      <c r="M612" s="234"/>
      <c r="N612" s="234"/>
      <c r="O612" s="234"/>
      <c r="P612" s="234"/>
      <c r="Q612" s="234"/>
      <c r="R612" s="234"/>
      <c r="S612" s="234"/>
      <c r="T612" s="234"/>
      <c r="U612" s="234"/>
      <c r="V612" s="234"/>
      <c r="W612" s="234"/>
      <c r="X612" s="234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159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31"/>
      <c r="B613" s="232"/>
      <c r="C613" s="261" t="s">
        <v>211</v>
      </c>
      <c r="D613" s="236"/>
      <c r="E613" s="237"/>
      <c r="F613" s="234"/>
      <c r="G613" s="234"/>
      <c r="H613" s="234"/>
      <c r="I613" s="234"/>
      <c r="J613" s="234"/>
      <c r="K613" s="234"/>
      <c r="L613" s="234"/>
      <c r="M613" s="234"/>
      <c r="N613" s="234"/>
      <c r="O613" s="234"/>
      <c r="P613" s="234"/>
      <c r="Q613" s="234"/>
      <c r="R613" s="234"/>
      <c r="S613" s="234"/>
      <c r="T613" s="234"/>
      <c r="U613" s="234"/>
      <c r="V613" s="234"/>
      <c r="W613" s="234"/>
      <c r="X613" s="234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159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31"/>
      <c r="B614" s="232"/>
      <c r="C614" s="261" t="s">
        <v>814</v>
      </c>
      <c r="D614" s="236"/>
      <c r="E614" s="237">
        <v>11.76</v>
      </c>
      <c r="F614" s="234"/>
      <c r="G614" s="234"/>
      <c r="H614" s="234"/>
      <c r="I614" s="234"/>
      <c r="J614" s="234"/>
      <c r="K614" s="234"/>
      <c r="L614" s="234"/>
      <c r="M614" s="234"/>
      <c r="N614" s="234"/>
      <c r="O614" s="234"/>
      <c r="P614" s="234"/>
      <c r="Q614" s="234"/>
      <c r="R614" s="234"/>
      <c r="S614" s="234"/>
      <c r="T614" s="234"/>
      <c r="U614" s="234"/>
      <c r="V614" s="234"/>
      <c r="W614" s="234"/>
      <c r="X614" s="234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159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31"/>
      <c r="B615" s="232"/>
      <c r="C615" s="261" t="s">
        <v>815</v>
      </c>
      <c r="D615" s="236"/>
      <c r="E615" s="237">
        <v>12.1</v>
      </c>
      <c r="F615" s="234"/>
      <c r="G615" s="234"/>
      <c r="H615" s="234"/>
      <c r="I615" s="234"/>
      <c r="J615" s="234"/>
      <c r="K615" s="234"/>
      <c r="L615" s="234"/>
      <c r="M615" s="234"/>
      <c r="N615" s="234"/>
      <c r="O615" s="234"/>
      <c r="P615" s="234"/>
      <c r="Q615" s="234"/>
      <c r="R615" s="234"/>
      <c r="S615" s="234"/>
      <c r="T615" s="234"/>
      <c r="U615" s="234"/>
      <c r="V615" s="234"/>
      <c r="W615" s="234"/>
      <c r="X615" s="234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159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31"/>
      <c r="B616" s="232"/>
      <c r="C616" s="261" t="s">
        <v>220</v>
      </c>
      <c r="D616" s="236"/>
      <c r="E616" s="237"/>
      <c r="F616" s="234"/>
      <c r="G616" s="234"/>
      <c r="H616" s="234"/>
      <c r="I616" s="234"/>
      <c r="J616" s="234"/>
      <c r="K616" s="234"/>
      <c r="L616" s="234"/>
      <c r="M616" s="234"/>
      <c r="N616" s="234"/>
      <c r="O616" s="234"/>
      <c r="P616" s="234"/>
      <c r="Q616" s="234"/>
      <c r="R616" s="234"/>
      <c r="S616" s="234"/>
      <c r="T616" s="234"/>
      <c r="U616" s="234"/>
      <c r="V616" s="234"/>
      <c r="W616" s="234"/>
      <c r="X616" s="234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159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31"/>
      <c r="B617" s="232"/>
      <c r="C617" s="261" t="s">
        <v>816</v>
      </c>
      <c r="D617" s="236"/>
      <c r="E617" s="237">
        <v>12.305400000000001</v>
      </c>
      <c r="F617" s="234"/>
      <c r="G617" s="234"/>
      <c r="H617" s="234"/>
      <c r="I617" s="234"/>
      <c r="J617" s="234"/>
      <c r="K617" s="234"/>
      <c r="L617" s="234"/>
      <c r="M617" s="234"/>
      <c r="N617" s="234"/>
      <c r="O617" s="234"/>
      <c r="P617" s="234"/>
      <c r="Q617" s="234"/>
      <c r="R617" s="234"/>
      <c r="S617" s="234"/>
      <c r="T617" s="234"/>
      <c r="U617" s="234"/>
      <c r="V617" s="234"/>
      <c r="W617" s="234"/>
      <c r="X617" s="234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159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31"/>
      <c r="B618" s="232"/>
      <c r="C618" s="261" t="s">
        <v>817</v>
      </c>
      <c r="D618" s="236"/>
      <c r="E618" s="237">
        <v>12.88</v>
      </c>
      <c r="F618" s="234"/>
      <c r="G618" s="234"/>
      <c r="H618" s="234"/>
      <c r="I618" s="234"/>
      <c r="J618" s="234"/>
      <c r="K618" s="234"/>
      <c r="L618" s="234"/>
      <c r="M618" s="234"/>
      <c r="N618" s="234"/>
      <c r="O618" s="234"/>
      <c r="P618" s="234"/>
      <c r="Q618" s="234"/>
      <c r="R618" s="234"/>
      <c r="S618" s="234"/>
      <c r="T618" s="234"/>
      <c r="U618" s="234"/>
      <c r="V618" s="234"/>
      <c r="W618" s="234"/>
      <c r="X618" s="234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159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">
      <c r="A619" s="231"/>
      <c r="B619" s="232"/>
      <c r="C619" s="261" t="s">
        <v>818</v>
      </c>
      <c r="D619" s="236"/>
      <c r="E619" s="237"/>
      <c r="F619" s="234"/>
      <c r="G619" s="234"/>
      <c r="H619" s="234"/>
      <c r="I619" s="234"/>
      <c r="J619" s="234"/>
      <c r="K619" s="234"/>
      <c r="L619" s="234"/>
      <c r="M619" s="234"/>
      <c r="N619" s="234"/>
      <c r="O619" s="234"/>
      <c r="P619" s="234"/>
      <c r="Q619" s="234"/>
      <c r="R619" s="234"/>
      <c r="S619" s="234"/>
      <c r="T619" s="234"/>
      <c r="U619" s="234"/>
      <c r="V619" s="234"/>
      <c r="W619" s="234"/>
      <c r="X619" s="234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159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31"/>
      <c r="B620" s="232"/>
      <c r="C620" s="261" t="s">
        <v>211</v>
      </c>
      <c r="D620" s="236"/>
      <c r="E620" s="237"/>
      <c r="F620" s="234"/>
      <c r="G620" s="234"/>
      <c r="H620" s="234"/>
      <c r="I620" s="234"/>
      <c r="J620" s="234"/>
      <c r="K620" s="234"/>
      <c r="L620" s="234"/>
      <c r="M620" s="234"/>
      <c r="N620" s="234"/>
      <c r="O620" s="234"/>
      <c r="P620" s="234"/>
      <c r="Q620" s="234"/>
      <c r="R620" s="234"/>
      <c r="S620" s="234"/>
      <c r="T620" s="234"/>
      <c r="U620" s="234"/>
      <c r="V620" s="234"/>
      <c r="W620" s="234"/>
      <c r="X620" s="234"/>
      <c r="Y620" s="214"/>
      <c r="Z620" s="214"/>
      <c r="AA620" s="214"/>
      <c r="AB620" s="214"/>
      <c r="AC620" s="214"/>
      <c r="AD620" s="214"/>
      <c r="AE620" s="214"/>
      <c r="AF620" s="214"/>
      <c r="AG620" s="214" t="s">
        <v>159</v>
      </c>
      <c r="AH620" s="214">
        <v>0</v>
      </c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31"/>
      <c r="B621" s="232"/>
      <c r="C621" s="261" t="s">
        <v>324</v>
      </c>
      <c r="D621" s="236"/>
      <c r="E621" s="237">
        <v>2.77</v>
      </c>
      <c r="F621" s="234"/>
      <c r="G621" s="234"/>
      <c r="H621" s="234"/>
      <c r="I621" s="234"/>
      <c r="J621" s="234"/>
      <c r="K621" s="234"/>
      <c r="L621" s="234"/>
      <c r="M621" s="234"/>
      <c r="N621" s="234"/>
      <c r="O621" s="234"/>
      <c r="P621" s="234"/>
      <c r="Q621" s="234"/>
      <c r="R621" s="234"/>
      <c r="S621" s="234"/>
      <c r="T621" s="234"/>
      <c r="U621" s="234"/>
      <c r="V621" s="234"/>
      <c r="W621" s="234"/>
      <c r="X621" s="234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159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 x14ac:dyDescent="0.2">
      <c r="A622" s="231"/>
      <c r="B622" s="232"/>
      <c r="C622" s="261" t="s">
        <v>310</v>
      </c>
      <c r="D622" s="236"/>
      <c r="E622" s="237">
        <v>2.99</v>
      </c>
      <c r="F622" s="234"/>
      <c r="G622" s="234"/>
      <c r="H622" s="234"/>
      <c r="I622" s="234"/>
      <c r="J622" s="234"/>
      <c r="K622" s="234"/>
      <c r="L622" s="234"/>
      <c r="M622" s="234"/>
      <c r="N622" s="234"/>
      <c r="O622" s="234"/>
      <c r="P622" s="234"/>
      <c r="Q622" s="234"/>
      <c r="R622" s="234"/>
      <c r="S622" s="234"/>
      <c r="T622" s="234"/>
      <c r="U622" s="234"/>
      <c r="V622" s="234"/>
      <c r="W622" s="234"/>
      <c r="X622" s="234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159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31"/>
      <c r="B623" s="232"/>
      <c r="C623" s="261" t="s">
        <v>220</v>
      </c>
      <c r="D623" s="236"/>
      <c r="E623" s="237"/>
      <c r="F623" s="234"/>
      <c r="G623" s="234"/>
      <c r="H623" s="234"/>
      <c r="I623" s="234"/>
      <c r="J623" s="234"/>
      <c r="K623" s="234"/>
      <c r="L623" s="234"/>
      <c r="M623" s="234"/>
      <c r="N623" s="234"/>
      <c r="O623" s="234"/>
      <c r="P623" s="234"/>
      <c r="Q623" s="234"/>
      <c r="R623" s="234"/>
      <c r="S623" s="234"/>
      <c r="T623" s="234"/>
      <c r="U623" s="234"/>
      <c r="V623" s="234"/>
      <c r="W623" s="234"/>
      <c r="X623" s="234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159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31"/>
      <c r="B624" s="232"/>
      <c r="C624" s="261" t="s">
        <v>327</v>
      </c>
      <c r="D624" s="236"/>
      <c r="E624" s="237">
        <v>3.03</v>
      </c>
      <c r="F624" s="234"/>
      <c r="G624" s="234"/>
      <c r="H624" s="234"/>
      <c r="I624" s="234"/>
      <c r="J624" s="234"/>
      <c r="K624" s="234"/>
      <c r="L624" s="234"/>
      <c r="M624" s="234"/>
      <c r="N624" s="234"/>
      <c r="O624" s="234"/>
      <c r="P624" s="234"/>
      <c r="Q624" s="234"/>
      <c r="R624" s="234"/>
      <c r="S624" s="234"/>
      <c r="T624" s="234"/>
      <c r="U624" s="234"/>
      <c r="V624" s="234"/>
      <c r="W624" s="234"/>
      <c r="X624" s="234"/>
      <c r="Y624" s="214"/>
      <c r="Z624" s="214"/>
      <c r="AA624" s="214"/>
      <c r="AB624" s="214"/>
      <c r="AC624" s="214"/>
      <c r="AD624" s="214"/>
      <c r="AE624" s="214"/>
      <c r="AF624" s="214"/>
      <c r="AG624" s="214" t="s">
        <v>159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31"/>
      <c r="B625" s="232"/>
      <c r="C625" s="261" t="s">
        <v>329</v>
      </c>
      <c r="D625" s="236"/>
      <c r="E625" s="237">
        <v>3.05</v>
      </c>
      <c r="F625" s="234"/>
      <c r="G625" s="234"/>
      <c r="H625" s="234"/>
      <c r="I625" s="234"/>
      <c r="J625" s="234"/>
      <c r="K625" s="234"/>
      <c r="L625" s="234"/>
      <c r="M625" s="234"/>
      <c r="N625" s="234"/>
      <c r="O625" s="234"/>
      <c r="P625" s="234"/>
      <c r="Q625" s="234"/>
      <c r="R625" s="234"/>
      <c r="S625" s="234"/>
      <c r="T625" s="234"/>
      <c r="U625" s="234"/>
      <c r="V625" s="234"/>
      <c r="W625" s="234"/>
      <c r="X625" s="234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159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 x14ac:dyDescent="0.2">
      <c r="A626" s="231">
        <v>136</v>
      </c>
      <c r="B626" s="232" t="s">
        <v>819</v>
      </c>
      <c r="C626" s="263" t="s">
        <v>820</v>
      </c>
      <c r="D626" s="233" t="s">
        <v>0</v>
      </c>
      <c r="E626" s="257"/>
      <c r="F626" s="235"/>
      <c r="G626" s="234">
        <f>ROUND(E626*F626,2)</f>
        <v>0</v>
      </c>
      <c r="H626" s="235"/>
      <c r="I626" s="234">
        <f>ROUND(E626*H626,2)</f>
        <v>0</v>
      </c>
      <c r="J626" s="235"/>
      <c r="K626" s="234">
        <f>ROUND(E626*J626,2)</f>
        <v>0</v>
      </c>
      <c r="L626" s="234">
        <v>15</v>
      </c>
      <c r="M626" s="234">
        <f>G626*(1+L626/100)</f>
        <v>0</v>
      </c>
      <c r="N626" s="234">
        <v>0</v>
      </c>
      <c r="O626" s="234">
        <f>ROUND(E626*N626,2)</f>
        <v>0</v>
      </c>
      <c r="P626" s="234">
        <v>0</v>
      </c>
      <c r="Q626" s="234">
        <f>ROUND(E626*P626,2)</f>
        <v>0</v>
      </c>
      <c r="R626" s="234"/>
      <c r="S626" s="234" t="s">
        <v>154</v>
      </c>
      <c r="T626" s="234" t="s">
        <v>155</v>
      </c>
      <c r="U626" s="234">
        <v>0</v>
      </c>
      <c r="V626" s="234">
        <f>ROUND(E626*U626,2)</f>
        <v>0</v>
      </c>
      <c r="W626" s="234"/>
      <c r="X626" s="234" t="s">
        <v>803</v>
      </c>
      <c r="Y626" s="214"/>
      <c r="Z626" s="214"/>
      <c r="AA626" s="214"/>
      <c r="AB626" s="214"/>
      <c r="AC626" s="214"/>
      <c r="AD626" s="214"/>
      <c r="AE626" s="214"/>
      <c r="AF626" s="214"/>
      <c r="AG626" s="214" t="s">
        <v>804</v>
      </c>
      <c r="AH626" s="214"/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x14ac:dyDescent="0.2">
      <c r="A627" s="239" t="s">
        <v>149</v>
      </c>
      <c r="B627" s="240" t="s">
        <v>83</v>
      </c>
      <c r="C627" s="259" t="s">
        <v>84</v>
      </c>
      <c r="D627" s="241"/>
      <c r="E627" s="242"/>
      <c r="F627" s="243"/>
      <c r="G627" s="244">
        <f>SUMIF(AG628:AG649,"&lt;&gt;NOR",G628:G649)</f>
        <v>0</v>
      </c>
      <c r="H627" s="238"/>
      <c r="I627" s="238">
        <f>SUM(I628:I649)</f>
        <v>0</v>
      </c>
      <c r="J627" s="238"/>
      <c r="K627" s="238">
        <f>SUM(K628:K649)</f>
        <v>0</v>
      </c>
      <c r="L627" s="238"/>
      <c r="M627" s="238">
        <f>SUM(M628:M649)</f>
        <v>0</v>
      </c>
      <c r="N627" s="238"/>
      <c r="O627" s="238">
        <f>SUM(O628:O649)</f>
        <v>1.1000000000000001</v>
      </c>
      <c r="P627" s="238"/>
      <c r="Q627" s="238">
        <f>SUM(Q628:Q649)</f>
        <v>0</v>
      </c>
      <c r="R627" s="238"/>
      <c r="S627" s="238"/>
      <c r="T627" s="238"/>
      <c r="U627" s="238"/>
      <c r="V627" s="238">
        <f>SUM(V628:V649)</f>
        <v>61.01</v>
      </c>
      <c r="W627" s="238"/>
      <c r="X627" s="238"/>
      <c r="AG627" t="s">
        <v>150</v>
      </c>
    </row>
    <row r="628" spans="1:60" outlineLevel="1" x14ac:dyDescent="0.2">
      <c r="A628" s="245">
        <v>137</v>
      </c>
      <c r="B628" s="246" t="s">
        <v>821</v>
      </c>
      <c r="C628" s="260" t="s">
        <v>822</v>
      </c>
      <c r="D628" s="247" t="s">
        <v>153</v>
      </c>
      <c r="E628" s="248">
        <v>83.320800000000006</v>
      </c>
      <c r="F628" s="249"/>
      <c r="G628" s="250">
        <f>ROUND(E628*F628,2)</f>
        <v>0</v>
      </c>
      <c r="H628" s="235"/>
      <c r="I628" s="234">
        <f>ROUND(E628*H628,2)</f>
        <v>0</v>
      </c>
      <c r="J628" s="235"/>
      <c r="K628" s="234">
        <f>ROUND(E628*J628,2)</f>
        <v>0</v>
      </c>
      <c r="L628" s="234">
        <v>15</v>
      </c>
      <c r="M628" s="234">
        <f>G628*(1+L628/100)</f>
        <v>0</v>
      </c>
      <c r="N628" s="234">
        <v>0</v>
      </c>
      <c r="O628" s="234">
        <f>ROUND(E628*N628,2)</f>
        <v>0</v>
      </c>
      <c r="P628" s="234">
        <v>0</v>
      </c>
      <c r="Q628" s="234">
        <f>ROUND(E628*P628,2)</f>
        <v>0</v>
      </c>
      <c r="R628" s="234"/>
      <c r="S628" s="234" t="s">
        <v>154</v>
      </c>
      <c r="T628" s="234" t="s">
        <v>155</v>
      </c>
      <c r="U628" s="234">
        <v>0.09</v>
      </c>
      <c r="V628" s="234">
        <f>ROUND(E628*U628,2)</f>
        <v>7.5</v>
      </c>
      <c r="W628" s="234"/>
      <c r="X628" s="234" t="s">
        <v>156</v>
      </c>
      <c r="Y628" s="214"/>
      <c r="Z628" s="214"/>
      <c r="AA628" s="214"/>
      <c r="AB628" s="214"/>
      <c r="AC628" s="214"/>
      <c r="AD628" s="214"/>
      <c r="AE628" s="214"/>
      <c r="AF628" s="214"/>
      <c r="AG628" s="214" t="s">
        <v>157</v>
      </c>
      <c r="AH628" s="214"/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outlineLevel="1" x14ac:dyDescent="0.2">
      <c r="A629" s="231"/>
      <c r="B629" s="232"/>
      <c r="C629" s="261" t="s">
        <v>823</v>
      </c>
      <c r="D629" s="236"/>
      <c r="E629" s="237"/>
      <c r="F629" s="234"/>
      <c r="G629" s="234"/>
      <c r="H629" s="234"/>
      <c r="I629" s="234"/>
      <c r="J629" s="234"/>
      <c r="K629" s="234"/>
      <c r="L629" s="234"/>
      <c r="M629" s="234"/>
      <c r="N629" s="234"/>
      <c r="O629" s="234"/>
      <c r="P629" s="234"/>
      <c r="Q629" s="234"/>
      <c r="R629" s="234"/>
      <c r="S629" s="234"/>
      <c r="T629" s="234"/>
      <c r="U629" s="234"/>
      <c r="V629" s="234"/>
      <c r="W629" s="234"/>
      <c r="X629" s="234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159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31"/>
      <c r="B630" s="232"/>
      <c r="C630" s="261" t="s">
        <v>824</v>
      </c>
      <c r="D630" s="236"/>
      <c r="E630" s="237">
        <v>83.320800000000006</v>
      </c>
      <c r="F630" s="234"/>
      <c r="G630" s="234"/>
      <c r="H630" s="234"/>
      <c r="I630" s="234"/>
      <c r="J630" s="234"/>
      <c r="K630" s="234"/>
      <c r="L630" s="234"/>
      <c r="M630" s="234"/>
      <c r="N630" s="234"/>
      <c r="O630" s="234"/>
      <c r="P630" s="234"/>
      <c r="Q630" s="234"/>
      <c r="R630" s="234"/>
      <c r="S630" s="234"/>
      <c r="T630" s="234"/>
      <c r="U630" s="234"/>
      <c r="V630" s="234"/>
      <c r="W630" s="234"/>
      <c r="X630" s="234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159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45">
        <v>138</v>
      </c>
      <c r="B631" s="246" t="s">
        <v>825</v>
      </c>
      <c r="C631" s="260" t="s">
        <v>826</v>
      </c>
      <c r="D631" s="247" t="s">
        <v>153</v>
      </c>
      <c r="E631" s="248">
        <v>89.986459999999994</v>
      </c>
      <c r="F631" s="249"/>
      <c r="G631" s="250">
        <f>ROUND(E631*F631,2)</f>
        <v>0</v>
      </c>
      <c r="H631" s="235"/>
      <c r="I631" s="234">
        <f>ROUND(E631*H631,2)</f>
        <v>0</v>
      </c>
      <c r="J631" s="235"/>
      <c r="K631" s="234">
        <f>ROUND(E631*J631,2)</f>
        <v>0</v>
      </c>
      <c r="L631" s="234">
        <v>15</v>
      </c>
      <c r="M631" s="234">
        <f>G631*(1+L631/100)</f>
        <v>0</v>
      </c>
      <c r="N631" s="234">
        <v>6.9999999999999999E-4</v>
      </c>
      <c r="O631" s="234">
        <f>ROUND(E631*N631,2)</f>
        <v>0.06</v>
      </c>
      <c r="P631" s="234">
        <v>0</v>
      </c>
      <c r="Q631" s="234">
        <f>ROUND(E631*P631,2)</f>
        <v>0</v>
      </c>
      <c r="R631" s="234" t="s">
        <v>180</v>
      </c>
      <c r="S631" s="234" t="s">
        <v>154</v>
      </c>
      <c r="T631" s="234" t="s">
        <v>155</v>
      </c>
      <c r="U631" s="234">
        <v>0</v>
      </c>
      <c r="V631" s="234">
        <f>ROUND(E631*U631,2)</f>
        <v>0</v>
      </c>
      <c r="W631" s="234"/>
      <c r="X631" s="234" t="s">
        <v>181</v>
      </c>
      <c r="Y631" s="214"/>
      <c r="Z631" s="214"/>
      <c r="AA631" s="214"/>
      <c r="AB631" s="214"/>
      <c r="AC631" s="214"/>
      <c r="AD631" s="214"/>
      <c r="AE631" s="214"/>
      <c r="AF631" s="214"/>
      <c r="AG631" s="214" t="s">
        <v>182</v>
      </c>
      <c r="AH631" s="214"/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 x14ac:dyDescent="0.2">
      <c r="A632" s="231"/>
      <c r="B632" s="232"/>
      <c r="C632" s="261" t="s">
        <v>827</v>
      </c>
      <c r="D632" s="236"/>
      <c r="E632" s="237"/>
      <c r="F632" s="234"/>
      <c r="G632" s="234"/>
      <c r="H632" s="234"/>
      <c r="I632" s="234"/>
      <c r="J632" s="234"/>
      <c r="K632" s="234"/>
      <c r="L632" s="234"/>
      <c r="M632" s="234"/>
      <c r="N632" s="234"/>
      <c r="O632" s="234"/>
      <c r="P632" s="234"/>
      <c r="Q632" s="234"/>
      <c r="R632" s="234"/>
      <c r="S632" s="234"/>
      <c r="T632" s="234"/>
      <c r="U632" s="234"/>
      <c r="V632" s="234"/>
      <c r="W632" s="234"/>
      <c r="X632" s="234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159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31"/>
      <c r="B633" s="232"/>
      <c r="C633" s="261" t="s">
        <v>828</v>
      </c>
      <c r="D633" s="236"/>
      <c r="E633" s="237">
        <v>89.986459999999994</v>
      </c>
      <c r="F633" s="234"/>
      <c r="G633" s="234"/>
      <c r="H633" s="234"/>
      <c r="I633" s="234"/>
      <c r="J633" s="234"/>
      <c r="K633" s="234"/>
      <c r="L633" s="234"/>
      <c r="M633" s="234"/>
      <c r="N633" s="234"/>
      <c r="O633" s="234"/>
      <c r="P633" s="234"/>
      <c r="Q633" s="234"/>
      <c r="R633" s="234"/>
      <c r="S633" s="234"/>
      <c r="T633" s="234"/>
      <c r="U633" s="234"/>
      <c r="V633" s="234"/>
      <c r="W633" s="234"/>
      <c r="X633" s="234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159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ht="22.5" outlineLevel="1" x14ac:dyDescent="0.2">
      <c r="A634" s="245">
        <v>139</v>
      </c>
      <c r="B634" s="246" t="s">
        <v>829</v>
      </c>
      <c r="C634" s="260" t="s">
        <v>830</v>
      </c>
      <c r="D634" s="247" t="s">
        <v>153</v>
      </c>
      <c r="E634" s="248">
        <v>85.49</v>
      </c>
      <c r="F634" s="249"/>
      <c r="G634" s="250">
        <f>ROUND(E634*F634,2)</f>
        <v>0</v>
      </c>
      <c r="H634" s="235"/>
      <c r="I634" s="234">
        <f>ROUND(E634*H634,2)</f>
        <v>0</v>
      </c>
      <c r="J634" s="235"/>
      <c r="K634" s="234">
        <f>ROUND(E634*J634,2)</f>
        <v>0</v>
      </c>
      <c r="L634" s="234">
        <v>15</v>
      </c>
      <c r="M634" s="234">
        <f>G634*(1+L634/100)</f>
        <v>0</v>
      </c>
      <c r="N634" s="234">
        <v>2.3000000000000001E-4</v>
      </c>
      <c r="O634" s="234">
        <f>ROUND(E634*N634,2)</f>
        <v>0.02</v>
      </c>
      <c r="P634" s="234">
        <v>0</v>
      </c>
      <c r="Q634" s="234">
        <f>ROUND(E634*P634,2)</f>
        <v>0</v>
      </c>
      <c r="R634" s="234"/>
      <c r="S634" s="234" t="s">
        <v>154</v>
      </c>
      <c r="T634" s="234" t="s">
        <v>155</v>
      </c>
      <c r="U634" s="234">
        <v>0.18099999999999999</v>
      </c>
      <c r="V634" s="234">
        <f>ROUND(E634*U634,2)</f>
        <v>15.47</v>
      </c>
      <c r="W634" s="234"/>
      <c r="X634" s="234" t="s">
        <v>156</v>
      </c>
      <c r="Y634" s="214"/>
      <c r="Z634" s="214"/>
      <c r="AA634" s="214"/>
      <c r="AB634" s="214"/>
      <c r="AC634" s="214"/>
      <c r="AD634" s="214"/>
      <c r="AE634" s="214"/>
      <c r="AF634" s="214"/>
      <c r="AG634" s="214" t="s">
        <v>157</v>
      </c>
      <c r="AH634" s="214"/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">
      <c r="A635" s="231"/>
      <c r="B635" s="232"/>
      <c r="C635" s="261" t="s">
        <v>831</v>
      </c>
      <c r="D635" s="236"/>
      <c r="E635" s="237"/>
      <c r="F635" s="234"/>
      <c r="G635" s="234"/>
      <c r="H635" s="234"/>
      <c r="I635" s="234"/>
      <c r="J635" s="234"/>
      <c r="K635" s="234"/>
      <c r="L635" s="234"/>
      <c r="M635" s="234"/>
      <c r="N635" s="234"/>
      <c r="O635" s="234"/>
      <c r="P635" s="234"/>
      <c r="Q635" s="234"/>
      <c r="R635" s="234"/>
      <c r="S635" s="234"/>
      <c r="T635" s="234"/>
      <c r="U635" s="234"/>
      <c r="V635" s="234"/>
      <c r="W635" s="234"/>
      <c r="X635" s="234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159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ht="22.5" outlineLevel="1" x14ac:dyDescent="0.2">
      <c r="A636" s="231"/>
      <c r="B636" s="232"/>
      <c r="C636" s="261" t="s">
        <v>832</v>
      </c>
      <c r="D636" s="236"/>
      <c r="E636" s="237">
        <v>85.49</v>
      </c>
      <c r="F636" s="234"/>
      <c r="G636" s="234"/>
      <c r="H636" s="234"/>
      <c r="I636" s="234"/>
      <c r="J636" s="234"/>
      <c r="K636" s="234"/>
      <c r="L636" s="234"/>
      <c r="M636" s="234"/>
      <c r="N636" s="234"/>
      <c r="O636" s="234"/>
      <c r="P636" s="234"/>
      <c r="Q636" s="234"/>
      <c r="R636" s="234"/>
      <c r="S636" s="234"/>
      <c r="T636" s="234"/>
      <c r="U636" s="234"/>
      <c r="V636" s="234"/>
      <c r="W636" s="234"/>
      <c r="X636" s="234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159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45">
        <v>140</v>
      </c>
      <c r="B637" s="246" t="s">
        <v>833</v>
      </c>
      <c r="C637" s="260" t="s">
        <v>834</v>
      </c>
      <c r="D637" s="247" t="s">
        <v>153</v>
      </c>
      <c r="E637" s="248">
        <v>120.24</v>
      </c>
      <c r="F637" s="249"/>
      <c r="G637" s="250">
        <f>ROUND(E637*F637,2)</f>
        <v>0</v>
      </c>
      <c r="H637" s="235"/>
      <c r="I637" s="234">
        <f>ROUND(E637*H637,2)</f>
        <v>0</v>
      </c>
      <c r="J637" s="235"/>
      <c r="K637" s="234">
        <f>ROUND(E637*J637,2)</f>
        <v>0</v>
      </c>
      <c r="L637" s="234">
        <v>15</v>
      </c>
      <c r="M637" s="234">
        <f>G637*(1+L637/100)</f>
        <v>0</v>
      </c>
      <c r="N637" s="234">
        <v>8.3000000000000001E-4</v>
      </c>
      <c r="O637" s="234">
        <f>ROUND(E637*N637,2)</f>
        <v>0.1</v>
      </c>
      <c r="P637" s="234">
        <v>0</v>
      </c>
      <c r="Q637" s="234">
        <f>ROUND(E637*P637,2)</f>
        <v>0</v>
      </c>
      <c r="R637" s="234"/>
      <c r="S637" s="234" t="s">
        <v>154</v>
      </c>
      <c r="T637" s="234" t="s">
        <v>155</v>
      </c>
      <c r="U637" s="234">
        <v>0.23100000000000001</v>
      </c>
      <c r="V637" s="234">
        <f>ROUND(E637*U637,2)</f>
        <v>27.78</v>
      </c>
      <c r="W637" s="234"/>
      <c r="X637" s="234" t="s">
        <v>156</v>
      </c>
      <c r="Y637" s="214"/>
      <c r="Z637" s="214"/>
      <c r="AA637" s="214"/>
      <c r="AB637" s="214"/>
      <c r="AC637" s="214"/>
      <c r="AD637" s="214"/>
      <c r="AE637" s="214"/>
      <c r="AF637" s="214"/>
      <c r="AG637" s="214" t="s">
        <v>157</v>
      </c>
      <c r="AH637" s="214"/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31"/>
      <c r="B638" s="232"/>
      <c r="C638" s="261" t="s">
        <v>835</v>
      </c>
      <c r="D638" s="236"/>
      <c r="E638" s="237">
        <v>85.49</v>
      </c>
      <c r="F638" s="234"/>
      <c r="G638" s="234"/>
      <c r="H638" s="234"/>
      <c r="I638" s="234"/>
      <c r="J638" s="234"/>
      <c r="K638" s="234"/>
      <c r="L638" s="234"/>
      <c r="M638" s="234"/>
      <c r="N638" s="234"/>
      <c r="O638" s="234"/>
      <c r="P638" s="234"/>
      <c r="Q638" s="234"/>
      <c r="R638" s="234"/>
      <c r="S638" s="234"/>
      <c r="T638" s="234"/>
      <c r="U638" s="234"/>
      <c r="V638" s="234"/>
      <c r="W638" s="234"/>
      <c r="X638" s="234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159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ht="22.5" outlineLevel="1" x14ac:dyDescent="0.2">
      <c r="A639" s="231"/>
      <c r="B639" s="232"/>
      <c r="C639" s="261" t="s">
        <v>836</v>
      </c>
      <c r="D639" s="236"/>
      <c r="E639" s="237">
        <v>34.75</v>
      </c>
      <c r="F639" s="234"/>
      <c r="G639" s="234"/>
      <c r="H639" s="234"/>
      <c r="I639" s="234"/>
      <c r="J639" s="234"/>
      <c r="K639" s="234"/>
      <c r="L639" s="234"/>
      <c r="M639" s="234"/>
      <c r="N639" s="234"/>
      <c r="O639" s="234"/>
      <c r="P639" s="234"/>
      <c r="Q639" s="234"/>
      <c r="R639" s="234"/>
      <c r="S639" s="234"/>
      <c r="T639" s="234"/>
      <c r="U639" s="234"/>
      <c r="V639" s="234"/>
      <c r="W639" s="234"/>
      <c r="X639" s="234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159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 x14ac:dyDescent="0.2">
      <c r="A640" s="245">
        <v>141</v>
      </c>
      <c r="B640" s="246" t="s">
        <v>837</v>
      </c>
      <c r="C640" s="260" t="s">
        <v>838</v>
      </c>
      <c r="D640" s="247" t="s">
        <v>153</v>
      </c>
      <c r="E640" s="248">
        <v>179.529</v>
      </c>
      <c r="F640" s="249"/>
      <c r="G640" s="250">
        <f>ROUND(E640*F640,2)</f>
        <v>0</v>
      </c>
      <c r="H640" s="235"/>
      <c r="I640" s="234">
        <f>ROUND(E640*H640,2)</f>
        <v>0</v>
      </c>
      <c r="J640" s="235"/>
      <c r="K640" s="234">
        <f>ROUND(E640*J640,2)</f>
        <v>0</v>
      </c>
      <c r="L640" s="234">
        <v>15</v>
      </c>
      <c r="M640" s="234">
        <f>G640*(1+L640/100)</f>
        <v>0</v>
      </c>
      <c r="N640" s="234">
        <v>4.7999999999999996E-3</v>
      </c>
      <c r="O640" s="234">
        <f>ROUND(E640*N640,2)</f>
        <v>0.86</v>
      </c>
      <c r="P640" s="234">
        <v>0</v>
      </c>
      <c r="Q640" s="234">
        <f>ROUND(E640*P640,2)</f>
        <v>0</v>
      </c>
      <c r="R640" s="234" t="s">
        <v>180</v>
      </c>
      <c r="S640" s="234" t="s">
        <v>154</v>
      </c>
      <c r="T640" s="234" t="s">
        <v>155</v>
      </c>
      <c r="U640" s="234">
        <v>0</v>
      </c>
      <c r="V640" s="234">
        <f>ROUND(E640*U640,2)</f>
        <v>0</v>
      </c>
      <c r="W640" s="234"/>
      <c r="X640" s="234" t="s">
        <v>181</v>
      </c>
      <c r="Y640" s="214"/>
      <c r="Z640" s="214"/>
      <c r="AA640" s="214"/>
      <c r="AB640" s="214"/>
      <c r="AC640" s="214"/>
      <c r="AD640" s="214"/>
      <c r="AE640" s="214"/>
      <c r="AF640" s="214"/>
      <c r="AG640" s="214" t="s">
        <v>182</v>
      </c>
      <c r="AH640" s="214"/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31"/>
      <c r="B641" s="232"/>
      <c r="C641" s="261" t="s">
        <v>839</v>
      </c>
      <c r="D641" s="236"/>
      <c r="E641" s="237"/>
      <c r="F641" s="234"/>
      <c r="G641" s="234"/>
      <c r="H641" s="234"/>
      <c r="I641" s="234"/>
      <c r="J641" s="234"/>
      <c r="K641" s="234"/>
      <c r="L641" s="234"/>
      <c r="M641" s="234"/>
      <c r="N641" s="234"/>
      <c r="O641" s="234"/>
      <c r="P641" s="234"/>
      <c r="Q641" s="234"/>
      <c r="R641" s="234"/>
      <c r="S641" s="234"/>
      <c r="T641" s="234"/>
      <c r="U641" s="234"/>
      <c r="V641" s="234"/>
      <c r="W641" s="234"/>
      <c r="X641" s="234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159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">
      <c r="A642" s="231"/>
      <c r="B642" s="232"/>
      <c r="C642" s="261" t="s">
        <v>840</v>
      </c>
      <c r="D642" s="236"/>
      <c r="E642" s="237">
        <v>179.529</v>
      </c>
      <c r="F642" s="234"/>
      <c r="G642" s="234"/>
      <c r="H642" s="234"/>
      <c r="I642" s="234"/>
      <c r="J642" s="234"/>
      <c r="K642" s="234"/>
      <c r="L642" s="234"/>
      <c r="M642" s="234"/>
      <c r="N642" s="234"/>
      <c r="O642" s="234"/>
      <c r="P642" s="234"/>
      <c r="Q642" s="234"/>
      <c r="R642" s="234"/>
      <c r="S642" s="234"/>
      <c r="T642" s="234"/>
      <c r="U642" s="234"/>
      <c r="V642" s="234"/>
      <c r="W642" s="234"/>
      <c r="X642" s="234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159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">
      <c r="A643" s="245">
        <v>142</v>
      </c>
      <c r="B643" s="246" t="s">
        <v>841</v>
      </c>
      <c r="C643" s="260" t="s">
        <v>842</v>
      </c>
      <c r="D643" s="247" t="s">
        <v>153</v>
      </c>
      <c r="E643" s="248">
        <v>36.487499999999997</v>
      </c>
      <c r="F643" s="249"/>
      <c r="G643" s="250">
        <f>ROUND(E643*F643,2)</f>
        <v>0</v>
      </c>
      <c r="H643" s="235"/>
      <c r="I643" s="234">
        <f>ROUND(E643*H643,2)</f>
        <v>0</v>
      </c>
      <c r="J643" s="235"/>
      <c r="K643" s="234">
        <f>ROUND(E643*J643,2)</f>
        <v>0</v>
      </c>
      <c r="L643" s="234">
        <v>15</v>
      </c>
      <c r="M643" s="234">
        <f>G643*(1+L643/100)</f>
        <v>0</v>
      </c>
      <c r="N643" s="234">
        <v>1.5E-3</v>
      </c>
      <c r="O643" s="234">
        <f>ROUND(E643*N643,2)</f>
        <v>0.05</v>
      </c>
      <c r="P643" s="234">
        <v>0</v>
      </c>
      <c r="Q643" s="234">
        <f>ROUND(E643*P643,2)</f>
        <v>0</v>
      </c>
      <c r="R643" s="234" t="s">
        <v>180</v>
      </c>
      <c r="S643" s="234" t="s">
        <v>154</v>
      </c>
      <c r="T643" s="234" t="s">
        <v>155</v>
      </c>
      <c r="U643" s="234">
        <v>0</v>
      </c>
      <c r="V643" s="234">
        <f>ROUND(E643*U643,2)</f>
        <v>0</v>
      </c>
      <c r="W643" s="234"/>
      <c r="X643" s="234" t="s">
        <v>181</v>
      </c>
      <c r="Y643" s="214"/>
      <c r="Z643" s="214"/>
      <c r="AA643" s="214"/>
      <c r="AB643" s="214"/>
      <c r="AC643" s="214"/>
      <c r="AD643" s="214"/>
      <c r="AE643" s="214"/>
      <c r="AF643" s="214"/>
      <c r="AG643" s="214" t="s">
        <v>182</v>
      </c>
      <c r="AH643" s="214"/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31"/>
      <c r="B644" s="232"/>
      <c r="C644" s="261" t="s">
        <v>843</v>
      </c>
      <c r="D644" s="236"/>
      <c r="E644" s="237"/>
      <c r="F644" s="234"/>
      <c r="G644" s="234"/>
      <c r="H644" s="234"/>
      <c r="I644" s="234"/>
      <c r="J644" s="234"/>
      <c r="K644" s="234"/>
      <c r="L644" s="234"/>
      <c r="M644" s="234"/>
      <c r="N644" s="234"/>
      <c r="O644" s="234"/>
      <c r="P644" s="234"/>
      <c r="Q644" s="234"/>
      <c r="R644" s="234"/>
      <c r="S644" s="234"/>
      <c r="T644" s="234"/>
      <c r="U644" s="234"/>
      <c r="V644" s="234"/>
      <c r="W644" s="234"/>
      <c r="X644" s="234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159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31"/>
      <c r="B645" s="232"/>
      <c r="C645" s="261" t="s">
        <v>844</v>
      </c>
      <c r="D645" s="236"/>
      <c r="E645" s="237">
        <v>36.487499999999997</v>
      </c>
      <c r="F645" s="234"/>
      <c r="G645" s="234"/>
      <c r="H645" s="234"/>
      <c r="I645" s="234"/>
      <c r="J645" s="234"/>
      <c r="K645" s="234"/>
      <c r="L645" s="234"/>
      <c r="M645" s="234"/>
      <c r="N645" s="234"/>
      <c r="O645" s="234"/>
      <c r="P645" s="234"/>
      <c r="Q645" s="234"/>
      <c r="R645" s="234"/>
      <c r="S645" s="234"/>
      <c r="T645" s="234"/>
      <c r="U645" s="234"/>
      <c r="V645" s="234"/>
      <c r="W645" s="234"/>
      <c r="X645" s="234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159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45">
        <v>143</v>
      </c>
      <c r="B646" s="246" t="s">
        <v>845</v>
      </c>
      <c r="C646" s="260" t="s">
        <v>846</v>
      </c>
      <c r="D646" s="247" t="s">
        <v>153</v>
      </c>
      <c r="E646" s="248">
        <v>85.49</v>
      </c>
      <c r="F646" s="249"/>
      <c r="G646" s="250">
        <f>ROUND(E646*F646,2)</f>
        <v>0</v>
      </c>
      <c r="H646" s="235"/>
      <c r="I646" s="234">
        <f>ROUND(E646*H646,2)</f>
        <v>0</v>
      </c>
      <c r="J646" s="235"/>
      <c r="K646" s="234">
        <f>ROUND(E646*J646,2)</f>
        <v>0</v>
      </c>
      <c r="L646" s="234">
        <v>15</v>
      </c>
      <c r="M646" s="234">
        <f>G646*(1+L646/100)</f>
        <v>0</v>
      </c>
      <c r="N646" s="234">
        <v>1.4999999999999999E-4</v>
      </c>
      <c r="O646" s="234">
        <f>ROUND(E646*N646,2)</f>
        <v>0.01</v>
      </c>
      <c r="P646" s="234">
        <v>0</v>
      </c>
      <c r="Q646" s="234">
        <f>ROUND(E646*P646,2)</f>
        <v>0</v>
      </c>
      <c r="R646" s="234"/>
      <c r="S646" s="234" t="s">
        <v>154</v>
      </c>
      <c r="T646" s="234" t="s">
        <v>155</v>
      </c>
      <c r="U646" s="234">
        <v>0.12</v>
      </c>
      <c r="V646" s="234">
        <f>ROUND(E646*U646,2)</f>
        <v>10.26</v>
      </c>
      <c r="W646" s="234"/>
      <c r="X646" s="234" t="s">
        <v>156</v>
      </c>
      <c r="Y646" s="214"/>
      <c r="Z646" s="214"/>
      <c r="AA646" s="214"/>
      <c r="AB646" s="214"/>
      <c r="AC646" s="214"/>
      <c r="AD646" s="214"/>
      <c r="AE646" s="214"/>
      <c r="AF646" s="214"/>
      <c r="AG646" s="214" t="s">
        <v>157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31"/>
      <c r="B647" s="232"/>
      <c r="C647" s="261" t="s">
        <v>847</v>
      </c>
      <c r="D647" s="236"/>
      <c r="E647" s="237"/>
      <c r="F647" s="234"/>
      <c r="G647" s="234"/>
      <c r="H647" s="234"/>
      <c r="I647" s="234"/>
      <c r="J647" s="234"/>
      <c r="K647" s="234"/>
      <c r="L647" s="234"/>
      <c r="M647" s="234"/>
      <c r="N647" s="234"/>
      <c r="O647" s="234"/>
      <c r="P647" s="234"/>
      <c r="Q647" s="234"/>
      <c r="R647" s="234"/>
      <c r="S647" s="234"/>
      <c r="T647" s="234"/>
      <c r="U647" s="234"/>
      <c r="V647" s="234"/>
      <c r="W647" s="234"/>
      <c r="X647" s="234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159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31"/>
      <c r="B648" s="232"/>
      <c r="C648" s="261" t="s">
        <v>848</v>
      </c>
      <c r="D648" s="236"/>
      <c r="E648" s="237">
        <v>85.49</v>
      </c>
      <c r="F648" s="234"/>
      <c r="G648" s="234"/>
      <c r="H648" s="234"/>
      <c r="I648" s="234"/>
      <c r="J648" s="234"/>
      <c r="K648" s="234"/>
      <c r="L648" s="234"/>
      <c r="M648" s="234"/>
      <c r="N648" s="234"/>
      <c r="O648" s="234"/>
      <c r="P648" s="234"/>
      <c r="Q648" s="234"/>
      <c r="R648" s="234"/>
      <c r="S648" s="234"/>
      <c r="T648" s="234"/>
      <c r="U648" s="234"/>
      <c r="V648" s="234"/>
      <c r="W648" s="234"/>
      <c r="X648" s="234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159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31">
        <v>144</v>
      </c>
      <c r="B649" s="232" t="s">
        <v>849</v>
      </c>
      <c r="C649" s="263" t="s">
        <v>850</v>
      </c>
      <c r="D649" s="233" t="s">
        <v>0</v>
      </c>
      <c r="E649" s="257"/>
      <c r="F649" s="235"/>
      <c r="G649" s="234">
        <f>ROUND(E649*F649,2)</f>
        <v>0</v>
      </c>
      <c r="H649" s="235"/>
      <c r="I649" s="234">
        <f>ROUND(E649*H649,2)</f>
        <v>0</v>
      </c>
      <c r="J649" s="235"/>
      <c r="K649" s="234">
        <f>ROUND(E649*J649,2)</f>
        <v>0</v>
      </c>
      <c r="L649" s="234">
        <v>15</v>
      </c>
      <c r="M649" s="234">
        <f>G649*(1+L649/100)</f>
        <v>0</v>
      </c>
      <c r="N649" s="234">
        <v>0</v>
      </c>
      <c r="O649" s="234">
        <f>ROUND(E649*N649,2)</f>
        <v>0</v>
      </c>
      <c r="P649" s="234">
        <v>0</v>
      </c>
      <c r="Q649" s="234">
        <f>ROUND(E649*P649,2)</f>
        <v>0</v>
      </c>
      <c r="R649" s="234"/>
      <c r="S649" s="234" t="s">
        <v>154</v>
      </c>
      <c r="T649" s="234" t="s">
        <v>155</v>
      </c>
      <c r="U649" s="234">
        <v>0</v>
      </c>
      <c r="V649" s="234">
        <f>ROUND(E649*U649,2)</f>
        <v>0</v>
      </c>
      <c r="W649" s="234"/>
      <c r="X649" s="234" t="s">
        <v>803</v>
      </c>
      <c r="Y649" s="214"/>
      <c r="Z649" s="214"/>
      <c r="AA649" s="214"/>
      <c r="AB649" s="214"/>
      <c r="AC649" s="214"/>
      <c r="AD649" s="214"/>
      <c r="AE649" s="214"/>
      <c r="AF649" s="214"/>
      <c r="AG649" s="214" t="s">
        <v>804</v>
      </c>
      <c r="AH649" s="214"/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x14ac:dyDescent="0.2">
      <c r="A650" s="239" t="s">
        <v>149</v>
      </c>
      <c r="B650" s="240" t="s">
        <v>85</v>
      </c>
      <c r="C650" s="259" t="s">
        <v>86</v>
      </c>
      <c r="D650" s="241"/>
      <c r="E650" s="242"/>
      <c r="F650" s="243"/>
      <c r="G650" s="244">
        <f>SUMIF(AG651:AG669,"&lt;&gt;NOR",G651:G669)</f>
        <v>0</v>
      </c>
      <c r="H650" s="238"/>
      <c r="I650" s="238">
        <f>SUM(I651:I669)</f>
        <v>0</v>
      </c>
      <c r="J650" s="238"/>
      <c r="K650" s="238">
        <f>SUM(K651:K669)</f>
        <v>0</v>
      </c>
      <c r="L650" s="238"/>
      <c r="M650" s="238">
        <f>SUM(M651:M669)</f>
        <v>0</v>
      </c>
      <c r="N650" s="238"/>
      <c r="O650" s="238">
        <f>SUM(O651:O669)</f>
        <v>0.09</v>
      </c>
      <c r="P650" s="238"/>
      <c r="Q650" s="238">
        <f>SUM(Q651:Q669)</f>
        <v>0</v>
      </c>
      <c r="R650" s="238"/>
      <c r="S650" s="238"/>
      <c r="T650" s="238"/>
      <c r="U650" s="238"/>
      <c r="V650" s="238">
        <f>SUM(V651:V669)</f>
        <v>43.910000000000011</v>
      </c>
      <c r="W650" s="238"/>
      <c r="X650" s="238"/>
      <c r="AG650" t="s">
        <v>150</v>
      </c>
    </row>
    <row r="651" spans="1:60" outlineLevel="1" x14ac:dyDescent="0.2">
      <c r="A651" s="251">
        <v>145</v>
      </c>
      <c r="B651" s="252" t="s">
        <v>851</v>
      </c>
      <c r="C651" s="262" t="s">
        <v>852</v>
      </c>
      <c r="D651" s="253" t="s">
        <v>206</v>
      </c>
      <c r="E651" s="254">
        <v>13</v>
      </c>
      <c r="F651" s="255"/>
      <c r="G651" s="256">
        <f>ROUND(E651*F651,2)</f>
        <v>0</v>
      </c>
      <c r="H651" s="235"/>
      <c r="I651" s="234">
        <f>ROUND(E651*H651,2)</f>
        <v>0</v>
      </c>
      <c r="J651" s="235"/>
      <c r="K651" s="234">
        <f>ROUND(E651*J651,2)</f>
        <v>0</v>
      </c>
      <c r="L651" s="234">
        <v>15</v>
      </c>
      <c r="M651" s="234">
        <f>G651*(1+L651/100)</f>
        <v>0</v>
      </c>
      <c r="N651" s="234">
        <v>2.5200000000000001E-3</v>
      </c>
      <c r="O651" s="234">
        <f>ROUND(E651*N651,2)</f>
        <v>0.03</v>
      </c>
      <c r="P651" s="234">
        <v>0</v>
      </c>
      <c r="Q651" s="234">
        <f>ROUND(E651*P651,2)</f>
        <v>0</v>
      </c>
      <c r="R651" s="234"/>
      <c r="S651" s="234" t="s">
        <v>154</v>
      </c>
      <c r="T651" s="234" t="s">
        <v>207</v>
      </c>
      <c r="U651" s="234">
        <v>0.8</v>
      </c>
      <c r="V651" s="234">
        <f>ROUND(E651*U651,2)</f>
        <v>10.4</v>
      </c>
      <c r="W651" s="234"/>
      <c r="X651" s="234" t="s">
        <v>156</v>
      </c>
      <c r="Y651" s="214"/>
      <c r="Z651" s="214"/>
      <c r="AA651" s="214"/>
      <c r="AB651" s="214"/>
      <c r="AC651" s="214"/>
      <c r="AD651" s="214"/>
      <c r="AE651" s="214"/>
      <c r="AF651" s="214"/>
      <c r="AG651" s="214" t="s">
        <v>853</v>
      </c>
      <c r="AH651" s="214"/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outlineLevel="1" x14ac:dyDescent="0.2">
      <c r="A652" s="251">
        <v>146</v>
      </c>
      <c r="B652" s="252" t="s">
        <v>854</v>
      </c>
      <c r="C652" s="262" t="s">
        <v>855</v>
      </c>
      <c r="D652" s="253" t="s">
        <v>206</v>
      </c>
      <c r="E652" s="254">
        <v>4.5</v>
      </c>
      <c r="F652" s="255"/>
      <c r="G652" s="256">
        <f>ROUND(E652*F652,2)</f>
        <v>0</v>
      </c>
      <c r="H652" s="235"/>
      <c r="I652" s="234">
        <f>ROUND(E652*H652,2)</f>
        <v>0</v>
      </c>
      <c r="J652" s="235"/>
      <c r="K652" s="234">
        <f>ROUND(E652*J652,2)</f>
        <v>0</v>
      </c>
      <c r="L652" s="234">
        <v>15</v>
      </c>
      <c r="M652" s="234">
        <f>G652*(1+L652/100)</f>
        <v>0</v>
      </c>
      <c r="N652" s="234">
        <v>3.5699999999999998E-3</v>
      </c>
      <c r="O652" s="234">
        <f>ROUND(E652*N652,2)</f>
        <v>0.02</v>
      </c>
      <c r="P652" s="234">
        <v>0</v>
      </c>
      <c r="Q652" s="234">
        <f>ROUND(E652*P652,2)</f>
        <v>0</v>
      </c>
      <c r="R652" s="234"/>
      <c r="S652" s="234" t="s">
        <v>154</v>
      </c>
      <c r="T652" s="234" t="s">
        <v>207</v>
      </c>
      <c r="U652" s="234">
        <v>0.55000000000000004</v>
      </c>
      <c r="V652" s="234">
        <f>ROUND(E652*U652,2)</f>
        <v>2.48</v>
      </c>
      <c r="W652" s="234"/>
      <c r="X652" s="234" t="s">
        <v>156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853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51">
        <v>147</v>
      </c>
      <c r="B653" s="252" t="s">
        <v>856</v>
      </c>
      <c r="C653" s="262" t="s">
        <v>857</v>
      </c>
      <c r="D653" s="253" t="s">
        <v>206</v>
      </c>
      <c r="E653" s="254">
        <v>12</v>
      </c>
      <c r="F653" s="255"/>
      <c r="G653" s="256">
        <f>ROUND(E653*F653,2)</f>
        <v>0</v>
      </c>
      <c r="H653" s="235"/>
      <c r="I653" s="234">
        <f>ROUND(E653*H653,2)</f>
        <v>0</v>
      </c>
      <c r="J653" s="235"/>
      <c r="K653" s="234">
        <f>ROUND(E653*J653,2)</f>
        <v>0</v>
      </c>
      <c r="L653" s="234">
        <v>15</v>
      </c>
      <c r="M653" s="234">
        <f>G653*(1+L653/100)</f>
        <v>0</v>
      </c>
      <c r="N653" s="234">
        <v>1.31E-3</v>
      </c>
      <c r="O653" s="234">
        <f>ROUND(E653*N653,2)</f>
        <v>0.02</v>
      </c>
      <c r="P653" s="234">
        <v>0</v>
      </c>
      <c r="Q653" s="234">
        <f>ROUND(E653*P653,2)</f>
        <v>0</v>
      </c>
      <c r="R653" s="234"/>
      <c r="S653" s="234" t="s">
        <v>154</v>
      </c>
      <c r="T653" s="234" t="s">
        <v>207</v>
      </c>
      <c r="U653" s="234">
        <v>0.79700000000000004</v>
      </c>
      <c r="V653" s="234">
        <f>ROUND(E653*U653,2)</f>
        <v>9.56</v>
      </c>
      <c r="W653" s="234"/>
      <c r="X653" s="234" t="s">
        <v>156</v>
      </c>
      <c r="Y653" s="214"/>
      <c r="Z653" s="214"/>
      <c r="AA653" s="214"/>
      <c r="AB653" s="214"/>
      <c r="AC653" s="214"/>
      <c r="AD653" s="214"/>
      <c r="AE653" s="214"/>
      <c r="AF653" s="214"/>
      <c r="AG653" s="214" t="s">
        <v>853</v>
      </c>
      <c r="AH653" s="214"/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51">
        <v>148</v>
      </c>
      <c r="B654" s="252" t="s">
        <v>858</v>
      </c>
      <c r="C654" s="262" t="s">
        <v>859</v>
      </c>
      <c r="D654" s="253" t="s">
        <v>206</v>
      </c>
      <c r="E654" s="254">
        <v>22.5</v>
      </c>
      <c r="F654" s="255"/>
      <c r="G654" s="256">
        <f>ROUND(E654*F654,2)</f>
        <v>0</v>
      </c>
      <c r="H654" s="235"/>
      <c r="I654" s="234">
        <f>ROUND(E654*H654,2)</f>
        <v>0</v>
      </c>
      <c r="J654" s="235"/>
      <c r="K654" s="234">
        <f>ROUND(E654*J654,2)</f>
        <v>0</v>
      </c>
      <c r="L654" s="234">
        <v>15</v>
      </c>
      <c r="M654" s="234">
        <f>G654*(1+L654/100)</f>
        <v>0</v>
      </c>
      <c r="N654" s="234">
        <v>4.6999999999999999E-4</v>
      </c>
      <c r="O654" s="234">
        <f>ROUND(E654*N654,2)</f>
        <v>0.01</v>
      </c>
      <c r="P654" s="234">
        <v>0</v>
      </c>
      <c r="Q654" s="234">
        <f>ROUND(E654*P654,2)</f>
        <v>0</v>
      </c>
      <c r="R654" s="234"/>
      <c r="S654" s="234" t="s">
        <v>154</v>
      </c>
      <c r="T654" s="234" t="s">
        <v>207</v>
      </c>
      <c r="U654" s="234">
        <v>0.35899999999999999</v>
      </c>
      <c r="V654" s="234">
        <f>ROUND(E654*U654,2)</f>
        <v>8.08</v>
      </c>
      <c r="W654" s="234"/>
      <c r="X654" s="234" t="s">
        <v>156</v>
      </c>
      <c r="Y654" s="214"/>
      <c r="Z654" s="214"/>
      <c r="AA654" s="214"/>
      <c r="AB654" s="214"/>
      <c r="AC654" s="214"/>
      <c r="AD654" s="214"/>
      <c r="AE654" s="214"/>
      <c r="AF654" s="214"/>
      <c r="AG654" s="214" t="s">
        <v>853</v>
      </c>
      <c r="AH654" s="214"/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51">
        <v>149</v>
      </c>
      <c r="B655" s="252" t="s">
        <v>860</v>
      </c>
      <c r="C655" s="262" t="s">
        <v>861</v>
      </c>
      <c r="D655" s="253" t="s">
        <v>206</v>
      </c>
      <c r="E655" s="254">
        <v>1.5</v>
      </c>
      <c r="F655" s="255"/>
      <c r="G655" s="256">
        <f>ROUND(E655*F655,2)</f>
        <v>0</v>
      </c>
      <c r="H655" s="235"/>
      <c r="I655" s="234">
        <f>ROUND(E655*H655,2)</f>
        <v>0</v>
      </c>
      <c r="J655" s="235"/>
      <c r="K655" s="234">
        <f>ROUND(E655*J655,2)</f>
        <v>0</v>
      </c>
      <c r="L655" s="234">
        <v>15</v>
      </c>
      <c r="M655" s="234">
        <f>G655*(1+L655/100)</f>
        <v>0</v>
      </c>
      <c r="N655" s="234">
        <v>6.9999999999999999E-4</v>
      </c>
      <c r="O655" s="234">
        <f>ROUND(E655*N655,2)</f>
        <v>0</v>
      </c>
      <c r="P655" s="234">
        <v>0</v>
      </c>
      <c r="Q655" s="234">
        <f>ROUND(E655*P655,2)</f>
        <v>0</v>
      </c>
      <c r="R655" s="234"/>
      <c r="S655" s="234" t="s">
        <v>154</v>
      </c>
      <c r="T655" s="234" t="s">
        <v>207</v>
      </c>
      <c r="U655" s="234">
        <v>0.45200000000000001</v>
      </c>
      <c r="V655" s="234">
        <f>ROUND(E655*U655,2)</f>
        <v>0.68</v>
      </c>
      <c r="W655" s="234"/>
      <c r="X655" s="234" t="s">
        <v>156</v>
      </c>
      <c r="Y655" s="214"/>
      <c r="Z655" s="214"/>
      <c r="AA655" s="214"/>
      <c r="AB655" s="214"/>
      <c r="AC655" s="214"/>
      <c r="AD655" s="214"/>
      <c r="AE655" s="214"/>
      <c r="AF655" s="214"/>
      <c r="AG655" s="214" t="s">
        <v>853</v>
      </c>
      <c r="AH655" s="214"/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">
      <c r="A656" s="251">
        <v>150</v>
      </c>
      <c r="B656" s="252" t="s">
        <v>862</v>
      </c>
      <c r="C656" s="262" t="s">
        <v>863</v>
      </c>
      <c r="D656" s="253" t="s">
        <v>206</v>
      </c>
      <c r="E656" s="254">
        <v>3</v>
      </c>
      <c r="F656" s="255"/>
      <c r="G656" s="256">
        <f>ROUND(E656*F656,2)</f>
        <v>0</v>
      </c>
      <c r="H656" s="235"/>
      <c r="I656" s="234">
        <f>ROUND(E656*H656,2)</f>
        <v>0</v>
      </c>
      <c r="J656" s="235"/>
      <c r="K656" s="234">
        <f>ROUND(E656*J656,2)</f>
        <v>0</v>
      </c>
      <c r="L656" s="234">
        <v>15</v>
      </c>
      <c r="M656" s="234">
        <f>G656*(1+L656/100)</f>
        <v>0</v>
      </c>
      <c r="N656" s="234">
        <v>1.5200000000000001E-3</v>
      </c>
      <c r="O656" s="234">
        <f>ROUND(E656*N656,2)</f>
        <v>0</v>
      </c>
      <c r="P656" s="234">
        <v>0</v>
      </c>
      <c r="Q656" s="234">
        <f>ROUND(E656*P656,2)</f>
        <v>0</v>
      </c>
      <c r="R656" s="234"/>
      <c r="S656" s="234" t="s">
        <v>154</v>
      </c>
      <c r="T656" s="234" t="s">
        <v>207</v>
      </c>
      <c r="U656" s="234">
        <v>1.173</v>
      </c>
      <c r="V656" s="234">
        <f>ROUND(E656*U656,2)</f>
        <v>3.52</v>
      </c>
      <c r="W656" s="234"/>
      <c r="X656" s="234" t="s">
        <v>156</v>
      </c>
      <c r="Y656" s="214"/>
      <c r="Z656" s="214"/>
      <c r="AA656" s="214"/>
      <c r="AB656" s="214"/>
      <c r="AC656" s="214"/>
      <c r="AD656" s="214"/>
      <c r="AE656" s="214"/>
      <c r="AF656" s="214"/>
      <c r="AG656" s="214" t="s">
        <v>853</v>
      </c>
      <c r="AH656" s="214"/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51">
        <v>151</v>
      </c>
      <c r="B657" s="252" t="s">
        <v>864</v>
      </c>
      <c r="C657" s="262" t="s">
        <v>865</v>
      </c>
      <c r="D657" s="253" t="s">
        <v>206</v>
      </c>
      <c r="E657" s="254">
        <v>10.5</v>
      </c>
      <c r="F657" s="255"/>
      <c r="G657" s="256">
        <f>ROUND(E657*F657,2)</f>
        <v>0</v>
      </c>
      <c r="H657" s="235"/>
      <c r="I657" s="234">
        <f>ROUND(E657*H657,2)</f>
        <v>0</v>
      </c>
      <c r="J657" s="235"/>
      <c r="K657" s="234">
        <f>ROUND(E657*J657,2)</f>
        <v>0</v>
      </c>
      <c r="L657" s="234">
        <v>15</v>
      </c>
      <c r="M657" s="234">
        <f>G657*(1+L657/100)</f>
        <v>0</v>
      </c>
      <c r="N657" s="234">
        <v>6.9999999999999999E-4</v>
      </c>
      <c r="O657" s="234">
        <f>ROUND(E657*N657,2)</f>
        <v>0.01</v>
      </c>
      <c r="P657" s="234">
        <v>0</v>
      </c>
      <c r="Q657" s="234">
        <f>ROUND(E657*P657,2)</f>
        <v>0</v>
      </c>
      <c r="R657" s="234"/>
      <c r="S657" s="234" t="s">
        <v>253</v>
      </c>
      <c r="T657" s="234" t="s">
        <v>207</v>
      </c>
      <c r="U657" s="234">
        <v>0.36399999999999999</v>
      </c>
      <c r="V657" s="234">
        <f>ROUND(E657*U657,2)</f>
        <v>3.82</v>
      </c>
      <c r="W657" s="234"/>
      <c r="X657" s="234" t="s">
        <v>156</v>
      </c>
      <c r="Y657" s="214"/>
      <c r="Z657" s="214"/>
      <c r="AA657" s="214"/>
      <c r="AB657" s="214"/>
      <c r="AC657" s="214"/>
      <c r="AD657" s="214"/>
      <c r="AE657" s="214"/>
      <c r="AF657" s="214"/>
      <c r="AG657" s="214" t="s">
        <v>853</v>
      </c>
      <c r="AH657" s="214"/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ht="22.5" outlineLevel="1" x14ac:dyDescent="0.2">
      <c r="A658" s="251">
        <v>152</v>
      </c>
      <c r="B658" s="252" t="s">
        <v>866</v>
      </c>
      <c r="C658" s="262" t="s">
        <v>867</v>
      </c>
      <c r="D658" s="253" t="s">
        <v>240</v>
      </c>
      <c r="E658" s="254">
        <v>3</v>
      </c>
      <c r="F658" s="255"/>
      <c r="G658" s="256">
        <f>ROUND(E658*F658,2)</f>
        <v>0</v>
      </c>
      <c r="H658" s="235"/>
      <c r="I658" s="234">
        <f>ROUND(E658*H658,2)</f>
        <v>0</v>
      </c>
      <c r="J658" s="235"/>
      <c r="K658" s="234">
        <f>ROUND(E658*J658,2)</f>
        <v>0</v>
      </c>
      <c r="L658" s="234">
        <v>15</v>
      </c>
      <c r="M658" s="234">
        <f>G658*(1+L658/100)</f>
        <v>0</v>
      </c>
      <c r="N658" s="234">
        <v>1.2999999999999999E-4</v>
      </c>
      <c r="O658" s="234">
        <f>ROUND(E658*N658,2)</f>
        <v>0</v>
      </c>
      <c r="P658" s="234">
        <v>0</v>
      </c>
      <c r="Q658" s="234">
        <f>ROUND(E658*P658,2)</f>
        <v>0</v>
      </c>
      <c r="R658" s="234"/>
      <c r="S658" s="234" t="s">
        <v>154</v>
      </c>
      <c r="T658" s="234" t="s">
        <v>207</v>
      </c>
      <c r="U658" s="234">
        <v>0.33300000000000002</v>
      </c>
      <c r="V658" s="234">
        <f>ROUND(E658*U658,2)</f>
        <v>1</v>
      </c>
      <c r="W658" s="234"/>
      <c r="X658" s="234" t="s">
        <v>156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853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51">
        <v>153</v>
      </c>
      <c r="B659" s="252" t="s">
        <v>868</v>
      </c>
      <c r="C659" s="262" t="s">
        <v>869</v>
      </c>
      <c r="D659" s="253" t="s">
        <v>240</v>
      </c>
      <c r="E659" s="254">
        <v>3</v>
      </c>
      <c r="F659" s="255"/>
      <c r="G659" s="256">
        <f>ROUND(E659*F659,2)</f>
        <v>0</v>
      </c>
      <c r="H659" s="235"/>
      <c r="I659" s="234">
        <f>ROUND(E659*H659,2)</f>
        <v>0</v>
      </c>
      <c r="J659" s="235"/>
      <c r="K659" s="234">
        <f>ROUND(E659*J659,2)</f>
        <v>0</v>
      </c>
      <c r="L659" s="234">
        <v>15</v>
      </c>
      <c r="M659" s="234">
        <f>G659*(1+L659/100)</f>
        <v>0</v>
      </c>
      <c r="N659" s="234">
        <v>2.4000000000000001E-4</v>
      </c>
      <c r="O659" s="234">
        <f>ROUND(E659*N659,2)</f>
        <v>0</v>
      </c>
      <c r="P659" s="234">
        <v>0</v>
      </c>
      <c r="Q659" s="234">
        <f>ROUND(E659*P659,2)</f>
        <v>0</v>
      </c>
      <c r="R659" s="234"/>
      <c r="S659" s="234" t="s">
        <v>154</v>
      </c>
      <c r="T659" s="234" t="s">
        <v>207</v>
      </c>
      <c r="U659" s="234">
        <v>0.36670000000000003</v>
      </c>
      <c r="V659" s="234">
        <f>ROUND(E659*U659,2)</f>
        <v>1.1000000000000001</v>
      </c>
      <c r="W659" s="234"/>
      <c r="X659" s="234" t="s">
        <v>156</v>
      </c>
      <c r="Y659" s="214"/>
      <c r="Z659" s="214"/>
      <c r="AA659" s="214"/>
      <c r="AB659" s="214"/>
      <c r="AC659" s="214"/>
      <c r="AD659" s="214"/>
      <c r="AE659" s="214"/>
      <c r="AF659" s="214"/>
      <c r="AG659" s="214" t="s">
        <v>157</v>
      </c>
      <c r="AH659" s="214"/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45">
        <v>154</v>
      </c>
      <c r="B660" s="246" t="s">
        <v>870</v>
      </c>
      <c r="C660" s="260" t="s">
        <v>871</v>
      </c>
      <c r="D660" s="247" t="s">
        <v>206</v>
      </c>
      <c r="E660" s="248">
        <v>62.5</v>
      </c>
      <c r="F660" s="249"/>
      <c r="G660" s="250">
        <f>ROUND(E660*F660,2)</f>
        <v>0</v>
      </c>
      <c r="H660" s="235"/>
      <c r="I660" s="234">
        <f>ROUND(E660*H660,2)</f>
        <v>0</v>
      </c>
      <c r="J660" s="235"/>
      <c r="K660" s="234">
        <f>ROUND(E660*J660,2)</f>
        <v>0</v>
      </c>
      <c r="L660" s="234">
        <v>15</v>
      </c>
      <c r="M660" s="234">
        <f>G660*(1+L660/100)</f>
        <v>0</v>
      </c>
      <c r="N660" s="234">
        <v>0</v>
      </c>
      <c r="O660" s="234">
        <f>ROUND(E660*N660,2)</f>
        <v>0</v>
      </c>
      <c r="P660" s="234">
        <v>0</v>
      </c>
      <c r="Q660" s="234">
        <f>ROUND(E660*P660,2)</f>
        <v>0</v>
      </c>
      <c r="R660" s="234"/>
      <c r="S660" s="234" t="s">
        <v>154</v>
      </c>
      <c r="T660" s="234" t="s">
        <v>207</v>
      </c>
      <c r="U660" s="234">
        <v>4.8000000000000001E-2</v>
      </c>
      <c r="V660" s="234">
        <f>ROUND(E660*U660,2)</f>
        <v>3</v>
      </c>
      <c r="W660" s="234"/>
      <c r="X660" s="234" t="s">
        <v>156</v>
      </c>
      <c r="Y660" s="214"/>
      <c r="Z660" s="214"/>
      <c r="AA660" s="214"/>
      <c r="AB660" s="214"/>
      <c r="AC660" s="214"/>
      <c r="AD660" s="214"/>
      <c r="AE660" s="214"/>
      <c r="AF660" s="214"/>
      <c r="AG660" s="214" t="s">
        <v>853</v>
      </c>
      <c r="AH660" s="214"/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31"/>
      <c r="B661" s="232"/>
      <c r="C661" s="261" t="s">
        <v>872</v>
      </c>
      <c r="D661" s="236"/>
      <c r="E661" s="237">
        <v>62.5</v>
      </c>
      <c r="F661" s="234"/>
      <c r="G661" s="234"/>
      <c r="H661" s="234"/>
      <c r="I661" s="234"/>
      <c r="J661" s="234"/>
      <c r="K661" s="234"/>
      <c r="L661" s="234"/>
      <c r="M661" s="234"/>
      <c r="N661" s="234"/>
      <c r="O661" s="234"/>
      <c r="P661" s="234"/>
      <c r="Q661" s="234"/>
      <c r="R661" s="234"/>
      <c r="S661" s="234"/>
      <c r="T661" s="234"/>
      <c r="U661" s="234"/>
      <c r="V661" s="234"/>
      <c r="W661" s="234"/>
      <c r="X661" s="234"/>
      <c r="Y661" s="214"/>
      <c r="Z661" s="214"/>
      <c r="AA661" s="214"/>
      <c r="AB661" s="214"/>
      <c r="AC661" s="214"/>
      <c r="AD661" s="214"/>
      <c r="AE661" s="214"/>
      <c r="AF661" s="214"/>
      <c r="AG661" s="214" t="s">
        <v>159</v>
      </c>
      <c r="AH661" s="214">
        <v>0</v>
      </c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51">
        <v>155</v>
      </c>
      <c r="B662" s="252" t="s">
        <v>873</v>
      </c>
      <c r="C662" s="262" t="s">
        <v>874</v>
      </c>
      <c r="D662" s="253" t="s">
        <v>206</v>
      </c>
      <c r="E662" s="254">
        <v>4.5</v>
      </c>
      <c r="F662" s="255"/>
      <c r="G662" s="256">
        <f>ROUND(E662*F662,2)</f>
        <v>0</v>
      </c>
      <c r="H662" s="235"/>
      <c r="I662" s="234">
        <f>ROUND(E662*H662,2)</f>
        <v>0</v>
      </c>
      <c r="J662" s="235"/>
      <c r="K662" s="234">
        <f>ROUND(E662*J662,2)</f>
        <v>0</v>
      </c>
      <c r="L662" s="234">
        <v>15</v>
      </c>
      <c r="M662" s="234">
        <f>G662*(1+L662/100)</f>
        <v>0</v>
      </c>
      <c r="N662" s="234">
        <v>0</v>
      </c>
      <c r="O662" s="234">
        <f>ROUND(E662*N662,2)</f>
        <v>0</v>
      </c>
      <c r="P662" s="234">
        <v>0</v>
      </c>
      <c r="Q662" s="234">
        <f>ROUND(E662*P662,2)</f>
        <v>0</v>
      </c>
      <c r="R662" s="234"/>
      <c r="S662" s="234" t="s">
        <v>154</v>
      </c>
      <c r="T662" s="234" t="s">
        <v>207</v>
      </c>
      <c r="U662" s="234">
        <v>5.8999999999999997E-2</v>
      </c>
      <c r="V662" s="234">
        <f>ROUND(E662*U662,2)</f>
        <v>0.27</v>
      </c>
      <c r="W662" s="234"/>
      <c r="X662" s="234" t="s">
        <v>156</v>
      </c>
      <c r="Y662" s="214"/>
      <c r="Z662" s="214"/>
      <c r="AA662" s="214"/>
      <c r="AB662" s="214"/>
      <c r="AC662" s="214"/>
      <c r="AD662" s="214"/>
      <c r="AE662" s="214"/>
      <c r="AF662" s="214"/>
      <c r="AG662" s="214" t="s">
        <v>157</v>
      </c>
      <c r="AH662" s="214"/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45">
        <v>156</v>
      </c>
      <c r="B663" s="246" t="s">
        <v>875</v>
      </c>
      <c r="C663" s="260" t="s">
        <v>876</v>
      </c>
      <c r="D663" s="247" t="s">
        <v>877</v>
      </c>
      <c r="E663" s="248">
        <v>1</v>
      </c>
      <c r="F663" s="249"/>
      <c r="G663" s="250">
        <f>ROUND(E663*F663,2)</f>
        <v>0</v>
      </c>
      <c r="H663" s="235"/>
      <c r="I663" s="234">
        <f>ROUND(E663*H663,2)</f>
        <v>0</v>
      </c>
      <c r="J663" s="235"/>
      <c r="K663" s="234">
        <f>ROUND(E663*J663,2)</f>
        <v>0</v>
      </c>
      <c r="L663" s="234">
        <v>15</v>
      </c>
      <c r="M663" s="234">
        <f>G663*(1+L663/100)</f>
        <v>0</v>
      </c>
      <c r="N663" s="234">
        <v>0</v>
      </c>
      <c r="O663" s="234">
        <f>ROUND(E663*N663,2)</f>
        <v>0</v>
      </c>
      <c r="P663" s="234">
        <v>0</v>
      </c>
      <c r="Q663" s="234">
        <f>ROUND(E663*P663,2)</f>
        <v>0</v>
      </c>
      <c r="R663" s="234"/>
      <c r="S663" s="234" t="s">
        <v>253</v>
      </c>
      <c r="T663" s="234" t="s">
        <v>155</v>
      </c>
      <c r="U663" s="234">
        <v>0</v>
      </c>
      <c r="V663" s="234">
        <f>ROUND(E663*U663,2)</f>
        <v>0</v>
      </c>
      <c r="W663" s="234"/>
      <c r="X663" s="234" t="s">
        <v>156</v>
      </c>
      <c r="Y663" s="214"/>
      <c r="Z663" s="214"/>
      <c r="AA663" s="214"/>
      <c r="AB663" s="214"/>
      <c r="AC663" s="214"/>
      <c r="AD663" s="214"/>
      <c r="AE663" s="214"/>
      <c r="AF663" s="214"/>
      <c r="AG663" s="214" t="s">
        <v>157</v>
      </c>
      <c r="AH663" s="214"/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31"/>
      <c r="B664" s="232"/>
      <c r="C664" s="261" t="s">
        <v>878</v>
      </c>
      <c r="D664" s="236"/>
      <c r="E664" s="237"/>
      <c r="F664" s="234"/>
      <c r="G664" s="234"/>
      <c r="H664" s="234"/>
      <c r="I664" s="234"/>
      <c r="J664" s="234"/>
      <c r="K664" s="234"/>
      <c r="L664" s="234"/>
      <c r="M664" s="234"/>
      <c r="N664" s="234"/>
      <c r="O664" s="234"/>
      <c r="P664" s="234"/>
      <c r="Q664" s="234"/>
      <c r="R664" s="234"/>
      <c r="S664" s="234"/>
      <c r="T664" s="234"/>
      <c r="U664" s="234"/>
      <c r="V664" s="234"/>
      <c r="W664" s="234"/>
      <c r="X664" s="234"/>
      <c r="Y664" s="214"/>
      <c r="Z664" s="214"/>
      <c r="AA664" s="214"/>
      <c r="AB664" s="214"/>
      <c r="AC664" s="214"/>
      <c r="AD664" s="214"/>
      <c r="AE664" s="214"/>
      <c r="AF664" s="214"/>
      <c r="AG664" s="214" t="s">
        <v>159</v>
      </c>
      <c r="AH664" s="214">
        <v>0</v>
      </c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31"/>
      <c r="B665" s="232"/>
      <c r="C665" s="261" t="s">
        <v>879</v>
      </c>
      <c r="D665" s="236"/>
      <c r="E665" s="237"/>
      <c r="F665" s="234"/>
      <c r="G665" s="234"/>
      <c r="H665" s="234"/>
      <c r="I665" s="234"/>
      <c r="J665" s="234"/>
      <c r="K665" s="234"/>
      <c r="L665" s="234"/>
      <c r="M665" s="234"/>
      <c r="N665" s="234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159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ht="22.5" outlineLevel="1" x14ac:dyDescent="0.2">
      <c r="A666" s="231"/>
      <c r="B666" s="232"/>
      <c r="C666" s="261" t="s">
        <v>880</v>
      </c>
      <c r="D666" s="236"/>
      <c r="E666" s="237"/>
      <c r="F666" s="234"/>
      <c r="G666" s="234"/>
      <c r="H666" s="234"/>
      <c r="I666" s="234"/>
      <c r="J666" s="234"/>
      <c r="K666" s="234"/>
      <c r="L666" s="234"/>
      <c r="M666" s="234"/>
      <c r="N666" s="234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159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">
      <c r="A667" s="231"/>
      <c r="B667" s="232"/>
      <c r="C667" s="261" t="s">
        <v>881</v>
      </c>
      <c r="D667" s="236"/>
      <c r="E667" s="237"/>
      <c r="F667" s="234"/>
      <c r="G667" s="234"/>
      <c r="H667" s="234"/>
      <c r="I667" s="234"/>
      <c r="J667" s="234"/>
      <c r="K667" s="234"/>
      <c r="L667" s="234"/>
      <c r="M667" s="234"/>
      <c r="N667" s="234"/>
      <c r="O667" s="234"/>
      <c r="P667" s="234"/>
      <c r="Q667" s="234"/>
      <c r="R667" s="234"/>
      <c r="S667" s="234"/>
      <c r="T667" s="234"/>
      <c r="U667" s="234"/>
      <c r="V667" s="234"/>
      <c r="W667" s="234"/>
      <c r="X667" s="234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159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31"/>
      <c r="B668" s="232"/>
      <c r="C668" s="261" t="s">
        <v>882</v>
      </c>
      <c r="D668" s="236"/>
      <c r="E668" s="237">
        <v>1</v>
      </c>
      <c r="F668" s="234"/>
      <c r="G668" s="234"/>
      <c r="H668" s="234"/>
      <c r="I668" s="234"/>
      <c r="J668" s="234"/>
      <c r="K668" s="234"/>
      <c r="L668" s="234"/>
      <c r="M668" s="234"/>
      <c r="N668" s="234"/>
      <c r="O668" s="234"/>
      <c r="P668" s="234"/>
      <c r="Q668" s="234"/>
      <c r="R668" s="234"/>
      <c r="S668" s="234"/>
      <c r="T668" s="234"/>
      <c r="U668" s="234"/>
      <c r="V668" s="234"/>
      <c r="W668" s="234"/>
      <c r="X668" s="234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159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31">
        <v>157</v>
      </c>
      <c r="B669" s="232" t="s">
        <v>883</v>
      </c>
      <c r="C669" s="263" t="s">
        <v>884</v>
      </c>
      <c r="D669" s="233" t="s">
        <v>0</v>
      </c>
      <c r="E669" s="257"/>
      <c r="F669" s="235"/>
      <c r="G669" s="234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15</v>
      </c>
      <c r="M669" s="234">
        <f>G669*(1+L669/100)</f>
        <v>0</v>
      </c>
      <c r="N669" s="234">
        <v>0</v>
      </c>
      <c r="O669" s="234">
        <f>ROUND(E669*N669,2)</f>
        <v>0</v>
      </c>
      <c r="P669" s="234">
        <v>0</v>
      </c>
      <c r="Q669" s="234">
        <f>ROUND(E669*P669,2)</f>
        <v>0</v>
      </c>
      <c r="R669" s="234"/>
      <c r="S669" s="234" t="s">
        <v>154</v>
      </c>
      <c r="T669" s="234" t="s">
        <v>207</v>
      </c>
      <c r="U669" s="234">
        <v>0</v>
      </c>
      <c r="V669" s="234">
        <f>ROUND(E669*U669,2)</f>
        <v>0</v>
      </c>
      <c r="W669" s="234"/>
      <c r="X669" s="234" t="s">
        <v>803</v>
      </c>
      <c r="Y669" s="214"/>
      <c r="Z669" s="214"/>
      <c r="AA669" s="214"/>
      <c r="AB669" s="214"/>
      <c r="AC669" s="214"/>
      <c r="AD669" s="214"/>
      <c r="AE669" s="214"/>
      <c r="AF669" s="214"/>
      <c r="AG669" s="214" t="s">
        <v>804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x14ac:dyDescent="0.2">
      <c r="A670" s="239" t="s">
        <v>149</v>
      </c>
      <c r="B670" s="240" t="s">
        <v>87</v>
      </c>
      <c r="C670" s="259" t="s">
        <v>88</v>
      </c>
      <c r="D670" s="241"/>
      <c r="E670" s="242"/>
      <c r="F670" s="243"/>
      <c r="G670" s="244">
        <f>SUMIF(AG671:AG689,"&lt;&gt;NOR",G671:G689)</f>
        <v>0</v>
      </c>
      <c r="H670" s="238"/>
      <c r="I670" s="238">
        <f>SUM(I671:I689)</f>
        <v>0</v>
      </c>
      <c r="J670" s="238"/>
      <c r="K670" s="238">
        <f>SUM(K671:K689)</f>
        <v>0</v>
      </c>
      <c r="L670" s="238"/>
      <c r="M670" s="238">
        <f>SUM(M671:M689)</f>
        <v>0</v>
      </c>
      <c r="N670" s="238"/>
      <c r="O670" s="238">
        <f>SUM(O671:O689)</f>
        <v>0.59000000000000008</v>
      </c>
      <c r="P670" s="238"/>
      <c r="Q670" s="238">
        <f>SUM(Q671:Q689)</f>
        <v>0</v>
      </c>
      <c r="R670" s="238"/>
      <c r="S670" s="238"/>
      <c r="T670" s="238"/>
      <c r="U670" s="238"/>
      <c r="V670" s="238">
        <f>SUM(V671:V689)</f>
        <v>94.990000000000023</v>
      </c>
      <c r="W670" s="238"/>
      <c r="X670" s="238"/>
      <c r="AG670" t="s">
        <v>150</v>
      </c>
    </row>
    <row r="671" spans="1:60" outlineLevel="1" x14ac:dyDescent="0.2">
      <c r="A671" s="251">
        <v>158</v>
      </c>
      <c r="B671" s="252" t="s">
        <v>885</v>
      </c>
      <c r="C671" s="262" t="s">
        <v>886</v>
      </c>
      <c r="D671" s="253" t="s">
        <v>206</v>
      </c>
      <c r="E671" s="254">
        <v>70</v>
      </c>
      <c r="F671" s="255"/>
      <c r="G671" s="256">
        <f>ROUND(E671*F671,2)</f>
        <v>0</v>
      </c>
      <c r="H671" s="235"/>
      <c r="I671" s="234">
        <f>ROUND(E671*H671,2)</f>
        <v>0</v>
      </c>
      <c r="J671" s="235"/>
      <c r="K671" s="234">
        <f>ROUND(E671*J671,2)</f>
        <v>0</v>
      </c>
      <c r="L671" s="234">
        <v>15</v>
      </c>
      <c r="M671" s="234">
        <f>G671*(1+L671/100)</f>
        <v>0</v>
      </c>
      <c r="N671" s="234">
        <v>3.9899999999999996E-3</v>
      </c>
      <c r="O671" s="234">
        <f>ROUND(E671*N671,2)</f>
        <v>0.28000000000000003</v>
      </c>
      <c r="P671" s="234">
        <v>0</v>
      </c>
      <c r="Q671" s="234">
        <f>ROUND(E671*P671,2)</f>
        <v>0</v>
      </c>
      <c r="R671" s="234"/>
      <c r="S671" s="234" t="s">
        <v>154</v>
      </c>
      <c r="T671" s="234" t="s">
        <v>207</v>
      </c>
      <c r="U671" s="234">
        <v>0.54290000000000005</v>
      </c>
      <c r="V671" s="234">
        <f>ROUND(E671*U671,2)</f>
        <v>38</v>
      </c>
      <c r="W671" s="234"/>
      <c r="X671" s="234" t="s">
        <v>156</v>
      </c>
      <c r="Y671" s="214"/>
      <c r="Z671" s="214"/>
      <c r="AA671" s="214"/>
      <c r="AB671" s="214"/>
      <c r="AC671" s="214"/>
      <c r="AD671" s="214"/>
      <c r="AE671" s="214"/>
      <c r="AF671" s="214"/>
      <c r="AG671" s="214" t="s">
        <v>853</v>
      </c>
      <c r="AH671" s="214"/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">
      <c r="A672" s="251">
        <v>159</v>
      </c>
      <c r="B672" s="252" t="s">
        <v>887</v>
      </c>
      <c r="C672" s="262" t="s">
        <v>888</v>
      </c>
      <c r="D672" s="253" t="s">
        <v>206</v>
      </c>
      <c r="E672" s="254">
        <v>11</v>
      </c>
      <c r="F672" s="255"/>
      <c r="G672" s="256">
        <f>ROUND(E672*F672,2)</f>
        <v>0</v>
      </c>
      <c r="H672" s="235"/>
      <c r="I672" s="234">
        <f>ROUND(E672*H672,2)</f>
        <v>0</v>
      </c>
      <c r="J672" s="235"/>
      <c r="K672" s="234">
        <f>ROUND(E672*J672,2)</f>
        <v>0</v>
      </c>
      <c r="L672" s="234">
        <v>15</v>
      </c>
      <c r="M672" s="234">
        <f>G672*(1+L672/100)</f>
        <v>0</v>
      </c>
      <c r="N672" s="234">
        <v>5.1799999999999997E-3</v>
      </c>
      <c r="O672" s="234">
        <f>ROUND(E672*N672,2)</f>
        <v>0.06</v>
      </c>
      <c r="P672" s="234">
        <v>0</v>
      </c>
      <c r="Q672" s="234">
        <f>ROUND(E672*P672,2)</f>
        <v>0</v>
      </c>
      <c r="R672" s="234"/>
      <c r="S672" s="234" t="s">
        <v>154</v>
      </c>
      <c r="T672" s="234" t="s">
        <v>207</v>
      </c>
      <c r="U672" s="234">
        <v>0.63429999999999997</v>
      </c>
      <c r="V672" s="234">
        <f>ROUND(E672*U672,2)</f>
        <v>6.98</v>
      </c>
      <c r="W672" s="234"/>
      <c r="X672" s="234" t="s">
        <v>156</v>
      </c>
      <c r="Y672" s="214"/>
      <c r="Z672" s="214"/>
      <c r="AA672" s="214"/>
      <c r="AB672" s="214"/>
      <c r="AC672" s="214"/>
      <c r="AD672" s="214"/>
      <c r="AE672" s="214"/>
      <c r="AF672" s="214"/>
      <c r="AG672" s="214" t="s">
        <v>853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">
      <c r="A673" s="251">
        <v>160</v>
      </c>
      <c r="B673" s="252" t="s">
        <v>889</v>
      </c>
      <c r="C673" s="262" t="s">
        <v>890</v>
      </c>
      <c r="D673" s="253" t="s">
        <v>206</v>
      </c>
      <c r="E673" s="254">
        <v>44</v>
      </c>
      <c r="F673" s="255"/>
      <c r="G673" s="256">
        <f>ROUND(E673*F673,2)</f>
        <v>0</v>
      </c>
      <c r="H673" s="235"/>
      <c r="I673" s="234">
        <f>ROUND(E673*H673,2)</f>
        <v>0</v>
      </c>
      <c r="J673" s="235"/>
      <c r="K673" s="234">
        <f>ROUND(E673*J673,2)</f>
        <v>0</v>
      </c>
      <c r="L673" s="234">
        <v>15</v>
      </c>
      <c r="M673" s="234">
        <f>G673*(1+L673/100)</f>
        <v>0</v>
      </c>
      <c r="N673" s="234">
        <v>5.3499999999999997E-3</v>
      </c>
      <c r="O673" s="234">
        <f>ROUND(E673*N673,2)</f>
        <v>0.24</v>
      </c>
      <c r="P673" s="234">
        <v>0</v>
      </c>
      <c r="Q673" s="234">
        <f>ROUND(E673*P673,2)</f>
        <v>0</v>
      </c>
      <c r="R673" s="234"/>
      <c r="S673" s="234" t="s">
        <v>154</v>
      </c>
      <c r="T673" s="234" t="s">
        <v>207</v>
      </c>
      <c r="U673" s="234">
        <v>0.68279999999999996</v>
      </c>
      <c r="V673" s="234">
        <f>ROUND(E673*U673,2)</f>
        <v>30.04</v>
      </c>
      <c r="W673" s="234"/>
      <c r="X673" s="234" t="s">
        <v>156</v>
      </c>
      <c r="Y673" s="214"/>
      <c r="Z673" s="214"/>
      <c r="AA673" s="214"/>
      <c r="AB673" s="214"/>
      <c r="AC673" s="214"/>
      <c r="AD673" s="214"/>
      <c r="AE673" s="214"/>
      <c r="AF673" s="214"/>
      <c r="AG673" s="214" t="s">
        <v>853</v>
      </c>
      <c r="AH673" s="214"/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ht="22.5" outlineLevel="1" x14ac:dyDescent="0.2">
      <c r="A674" s="251">
        <v>161</v>
      </c>
      <c r="B674" s="252" t="s">
        <v>891</v>
      </c>
      <c r="C674" s="262" t="s">
        <v>892</v>
      </c>
      <c r="D674" s="253" t="s">
        <v>206</v>
      </c>
      <c r="E674" s="254">
        <v>20</v>
      </c>
      <c r="F674" s="255"/>
      <c r="G674" s="256">
        <f>ROUND(E674*F674,2)</f>
        <v>0</v>
      </c>
      <c r="H674" s="235"/>
      <c r="I674" s="234">
        <f>ROUND(E674*H674,2)</f>
        <v>0</v>
      </c>
      <c r="J674" s="235"/>
      <c r="K674" s="234">
        <f>ROUND(E674*J674,2)</f>
        <v>0</v>
      </c>
      <c r="L674" s="234">
        <v>15</v>
      </c>
      <c r="M674" s="234">
        <f>G674*(1+L674/100)</f>
        <v>0</v>
      </c>
      <c r="N674" s="234">
        <v>1.0000000000000001E-5</v>
      </c>
      <c r="O674" s="234">
        <f>ROUND(E674*N674,2)</f>
        <v>0</v>
      </c>
      <c r="P674" s="234">
        <v>0</v>
      </c>
      <c r="Q674" s="234">
        <f>ROUND(E674*P674,2)</f>
        <v>0</v>
      </c>
      <c r="R674" s="234"/>
      <c r="S674" s="234" t="s">
        <v>154</v>
      </c>
      <c r="T674" s="234" t="s">
        <v>207</v>
      </c>
      <c r="U674" s="234">
        <v>0.13500000000000001</v>
      </c>
      <c r="V674" s="234">
        <f>ROUND(E674*U674,2)</f>
        <v>2.7</v>
      </c>
      <c r="W674" s="234"/>
      <c r="X674" s="234" t="s">
        <v>156</v>
      </c>
      <c r="Y674" s="214"/>
      <c r="Z674" s="214"/>
      <c r="AA674" s="214"/>
      <c r="AB674" s="214"/>
      <c r="AC674" s="214"/>
      <c r="AD674" s="214"/>
      <c r="AE674" s="214"/>
      <c r="AF674" s="214"/>
      <c r="AG674" s="214" t="s">
        <v>157</v>
      </c>
      <c r="AH674" s="214"/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ht="22.5" outlineLevel="1" x14ac:dyDescent="0.2">
      <c r="A675" s="251">
        <v>162</v>
      </c>
      <c r="B675" s="252" t="s">
        <v>893</v>
      </c>
      <c r="C675" s="262" t="s">
        <v>894</v>
      </c>
      <c r="D675" s="253" t="s">
        <v>206</v>
      </c>
      <c r="E675" s="254">
        <v>30</v>
      </c>
      <c r="F675" s="255"/>
      <c r="G675" s="256">
        <f>ROUND(E675*F675,2)</f>
        <v>0</v>
      </c>
      <c r="H675" s="235"/>
      <c r="I675" s="234">
        <f>ROUND(E675*H675,2)</f>
        <v>0</v>
      </c>
      <c r="J675" s="235"/>
      <c r="K675" s="234">
        <f>ROUND(E675*J675,2)</f>
        <v>0</v>
      </c>
      <c r="L675" s="234">
        <v>15</v>
      </c>
      <c r="M675" s="234">
        <f>G675*(1+L675/100)</f>
        <v>0</v>
      </c>
      <c r="N675" s="234">
        <v>2.0000000000000002E-5</v>
      </c>
      <c r="O675" s="234">
        <f>ROUND(E675*N675,2)</f>
        <v>0</v>
      </c>
      <c r="P675" s="234">
        <v>0</v>
      </c>
      <c r="Q675" s="234">
        <f>ROUND(E675*P675,2)</f>
        <v>0</v>
      </c>
      <c r="R675" s="234"/>
      <c r="S675" s="234" t="s">
        <v>154</v>
      </c>
      <c r="T675" s="234" t="s">
        <v>207</v>
      </c>
      <c r="U675" s="234">
        <v>0.129</v>
      </c>
      <c r="V675" s="234">
        <f>ROUND(E675*U675,2)</f>
        <v>3.87</v>
      </c>
      <c r="W675" s="234"/>
      <c r="X675" s="234" t="s">
        <v>156</v>
      </c>
      <c r="Y675" s="214"/>
      <c r="Z675" s="214"/>
      <c r="AA675" s="214"/>
      <c r="AB675" s="214"/>
      <c r="AC675" s="214"/>
      <c r="AD675" s="214"/>
      <c r="AE675" s="214"/>
      <c r="AF675" s="214"/>
      <c r="AG675" s="214" t="s">
        <v>157</v>
      </c>
      <c r="AH675" s="214"/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ht="22.5" outlineLevel="1" x14ac:dyDescent="0.2">
      <c r="A676" s="251">
        <v>163</v>
      </c>
      <c r="B676" s="252" t="s">
        <v>895</v>
      </c>
      <c r="C676" s="262" t="s">
        <v>896</v>
      </c>
      <c r="D676" s="253" t="s">
        <v>206</v>
      </c>
      <c r="E676" s="254">
        <v>11</v>
      </c>
      <c r="F676" s="255"/>
      <c r="G676" s="256">
        <f>ROUND(E676*F676,2)</f>
        <v>0</v>
      </c>
      <c r="H676" s="235"/>
      <c r="I676" s="234">
        <f>ROUND(E676*H676,2)</f>
        <v>0</v>
      </c>
      <c r="J676" s="235"/>
      <c r="K676" s="234">
        <f>ROUND(E676*J676,2)</f>
        <v>0</v>
      </c>
      <c r="L676" s="234">
        <v>15</v>
      </c>
      <c r="M676" s="234">
        <f>G676*(1+L676/100)</f>
        <v>0</v>
      </c>
      <c r="N676" s="234">
        <v>4.0000000000000003E-5</v>
      </c>
      <c r="O676" s="234">
        <f>ROUND(E676*N676,2)</f>
        <v>0</v>
      </c>
      <c r="P676" s="234">
        <v>0</v>
      </c>
      <c r="Q676" s="234">
        <f>ROUND(E676*P676,2)</f>
        <v>0</v>
      </c>
      <c r="R676" s="234"/>
      <c r="S676" s="234" t="s">
        <v>154</v>
      </c>
      <c r="T676" s="234" t="s">
        <v>207</v>
      </c>
      <c r="U676" s="234">
        <v>0.129</v>
      </c>
      <c r="V676" s="234">
        <f>ROUND(E676*U676,2)</f>
        <v>1.42</v>
      </c>
      <c r="W676" s="234"/>
      <c r="X676" s="234" t="s">
        <v>156</v>
      </c>
      <c r="Y676" s="214"/>
      <c r="Z676" s="214"/>
      <c r="AA676" s="214"/>
      <c r="AB676" s="214"/>
      <c r="AC676" s="214"/>
      <c r="AD676" s="214"/>
      <c r="AE676" s="214"/>
      <c r="AF676" s="214"/>
      <c r="AG676" s="214" t="s">
        <v>157</v>
      </c>
      <c r="AH676" s="214"/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51">
        <v>164</v>
      </c>
      <c r="B677" s="252" t="s">
        <v>897</v>
      </c>
      <c r="C677" s="262" t="s">
        <v>898</v>
      </c>
      <c r="D677" s="253" t="s">
        <v>240</v>
      </c>
      <c r="E677" s="254">
        <v>8</v>
      </c>
      <c r="F677" s="255"/>
      <c r="G677" s="256">
        <f>ROUND(E677*F677,2)</f>
        <v>0</v>
      </c>
      <c r="H677" s="235"/>
      <c r="I677" s="234">
        <f>ROUND(E677*H677,2)</f>
        <v>0</v>
      </c>
      <c r="J677" s="235"/>
      <c r="K677" s="234">
        <f>ROUND(E677*J677,2)</f>
        <v>0</v>
      </c>
      <c r="L677" s="234">
        <v>15</v>
      </c>
      <c r="M677" s="234">
        <f>G677*(1+L677/100)</f>
        <v>0</v>
      </c>
      <c r="N677" s="234">
        <v>3.6999999999999999E-4</v>
      </c>
      <c r="O677" s="234">
        <f>ROUND(E677*N677,2)</f>
        <v>0</v>
      </c>
      <c r="P677" s="234">
        <v>0</v>
      </c>
      <c r="Q677" s="234">
        <f>ROUND(E677*P677,2)</f>
        <v>0</v>
      </c>
      <c r="R677" s="234"/>
      <c r="S677" s="234" t="s">
        <v>154</v>
      </c>
      <c r="T677" s="234" t="s">
        <v>207</v>
      </c>
      <c r="U677" s="234">
        <v>0.24107000000000001</v>
      </c>
      <c r="V677" s="234">
        <f>ROUND(E677*U677,2)</f>
        <v>1.93</v>
      </c>
      <c r="W677" s="234"/>
      <c r="X677" s="234" t="s">
        <v>156</v>
      </c>
      <c r="Y677" s="214"/>
      <c r="Z677" s="214"/>
      <c r="AA677" s="214"/>
      <c r="AB677" s="214"/>
      <c r="AC677" s="214"/>
      <c r="AD677" s="214"/>
      <c r="AE677" s="214"/>
      <c r="AF677" s="214"/>
      <c r="AG677" s="214" t="s">
        <v>853</v>
      </c>
      <c r="AH677" s="214"/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">
      <c r="A678" s="251">
        <v>165</v>
      </c>
      <c r="B678" s="252" t="s">
        <v>899</v>
      </c>
      <c r="C678" s="262" t="s">
        <v>900</v>
      </c>
      <c r="D678" s="253" t="s">
        <v>240</v>
      </c>
      <c r="E678" s="254">
        <v>3</v>
      </c>
      <c r="F678" s="255"/>
      <c r="G678" s="256">
        <f>ROUND(E678*F678,2)</f>
        <v>0</v>
      </c>
      <c r="H678" s="235"/>
      <c r="I678" s="234">
        <f>ROUND(E678*H678,2)</f>
        <v>0</v>
      </c>
      <c r="J678" s="235"/>
      <c r="K678" s="234">
        <f>ROUND(E678*J678,2)</f>
        <v>0</v>
      </c>
      <c r="L678" s="234">
        <v>15</v>
      </c>
      <c r="M678" s="234">
        <f>G678*(1+L678/100)</f>
        <v>0</v>
      </c>
      <c r="N678" s="234">
        <v>1.2700000000000001E-3</v>
      </c>
      <c r="O678" s="234">
        <f>ROUND(E678*N678,2)</f>
        <v>0</v>
      </c>
      <c r="P678" s="234">
        <v>0</v>
      </c>
      <c r="Q678" s="234">
        <f>ROUND(E678*P678,2)</f>
        <v>0</v>
      </c>
      <c r="R678" s="234"/>
      <c r="S678" s="234" t="s">
        <v>253</v>
      </c>
      <c r="T678" s="234" t="s">
        <v>155</v>
      </c>
      <c r="U678" s="234">
        <v>0</v>
      </c>
      <c r="V678" s="234">
        <f>ROUND(E678*U678,2)</f>
        <v>0</v>
      </c>
      <c r="W678" s="234"/>
      <c r="X678" s="234" t="s">
        <v>156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853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">
      <c r="A679" s="251">
        <v>166</v>
      </c>
      <c r="B679" s="252" t="s">
        <v>901</v>
      </c>
      <c r="C679" s="262" t="s">
        <v>902</v>
      </c>
      <c r="D679" s="253" t="s">
        <v>240</v>
      </c>
      <c r="E679" s="254">
        <v>3</v>
      </c>
      <c r="F679" s="255"/>
      <c r="G679" s="256">
        <f>ROUND(E679*F679,2)</f>
        <v>0</v>
      </c>
      <c r="H679" s="235"/>
      <c r="I679" s="234">
        <f>ROUND(E679*H679,2)</f>
        <v>0</v>
      </c>
      <c r="J679" s="235"/>
      <c r="K679" s="234">
        <f>ROUND(E679*J679,2)</f>
        <v>0</v>
      </c>
      <c r="L679" s="234">
        <v>15</v>
      </c>
      <c r="M679" s="234">
        <f>G679*(1+L679/100)</f>
        <v>0</v>
      </c>
      <c r="N679" s="234">
        <v>8.0000000000000004E-4</v>
      </c>
      <c r="O679" s="234">
        <f>ROUND(E679*N679,2)</f>
        <v>0</v>
      </c>
      <c r="P679" s="234">
        <v>0</v>
      </c>
      <c r="Q679" s="234">
        <f>ROUND(E679*P679,2)</f>
        <v>0</v>
      </c>
      <c r="R679" s="234"/>
      <c r="S679" s="234" t="s">
        <v>154</v>
      </c>
      <c r="T679" s="234" t="s">
        <v>207</v>
      </c>
      <c r="U679" s="234">
        <v>0.26900000000000002</v>
      </c>
      <c r="V679" s="234">
        <f>ROUND(E679*U679,2)</f>
        <v>0.81</v>
      </c>
      <c r="W679" s="234"/>
      <c r="X679" s="234" t="s">
        <v>156</v>
      </c>
      <c r="Y679" s="214"/>
      <c r="Z679" s="214"/>
      <c r="AA679" s="214"/>
      <c r="AB679" s="214"/>
      <c r="AC679" s="214"/>
      <c r="AD679" s="214"/>
      <c r="AE679" s="214"/>
      <c r="AF679" s="214"/>
      <c r="AG679" s="214" t="s">
        <v>853</v>
      </c>
      <c r="AH679" s="214"/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">
      <c r="A680" s="251">
        <v>167</v>
      </c>
      <c r="B680" s="252" t="s">
        <v>903</v>
      </c>
      <c r="C680" s="262" t="s">
        <v>904</v>
      </c>
      <c r="D680" s="253" t="s">
        <v>240</v>
      </c>
      <c r="E680" s="254">
        <v>4</v>
      </c>
      <c r="F680" s="255"/>
      <c r="G680" s="256">
        <f>ROUND(E680*F680,2)</f>
        <v>0</v>
      </c>
      <c r="H680" s="235"/>
      <c r="I680" s="234">
        <f>ROUND(E680*H680,2)</f>
        <v>0</v>
      </c>
      <c r="J680" s="235"/>
      <c r="K680" s="234">
        <f>ROUND(E680*J680,2)</f>
        <v>0</v>
      </c>
      <c r="L680" s="234">
        <v>15</v>
      </c>
      <c r="M680" s="234">
        <f>G680*(1+L680/100)</f>
        <v>0</v>
      </c>
      <c r="N680" s="234">
        <v>2.0600000000000002E-3</v>
      </c>
      <c r="O680" s="234">
        <f>ROUND(E680*N680,2)</f>
        <v>0.01</v>
      </c>
      <c r="P680" s="234">
        <v>0</v>
      </c>
      <c r="Q680" s="234">
        <f>ROUND(E680*P680,2)</f>
        <v>0</v>
      </c>
      <c r="R680" s="234"/>
      <c r="S680" s="234" t="s">
        <v>154</v>
      </c>
      <c r="T680" s="234" t="s">
        <v>207</v>
      </c>
      <c r="U680" s="234">
        <v>0.372</v>
      </c>
      <c r="V680" s="234">
        <f>ROUND(E680*U680,2)</f>
        <v>1.49</v>
      </c>
      <c r="W680" s="234"/>
      <c r="X680" s="234" t="s">
        <v>156</v>
      </c>
      <c r="Y680" s="214"/>
      <c r="Z680" s="214"/>
      <c r="AA680" s="214"/>
      <c r="AB680" s="214"/>
      <c r="AC680" s="214"/>
      <c r="AD680" s="214"/>
      <c r="AE680" s="214"/>
      <c r="AF680" s="214"/>
      <c r="AG680" s="214" t="s">
        <v>853</v>
      </c>
      <c r="AH680" s="214"/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45">
        <v>168</v>
      </c>
      <c r="B681" s="246" t="s">
        <v>905</v>
      </c>
      <c r="C681" s="260" t="s">
        <v>906</v>
      </c>
      <c r="D681" s="247" t="s">
        <v>206</v>
      </c>
      <c r="E681" s="248">
        <v>125</v>
      </c>
      <c r="F681" s="249"/>
      <c r="G681" s="250">
        <f>ROUND(E681*F681,2)</f>
        <v>0</v>
      </c>
      <c r="H681" s="235"/>
      <c r="I681" s="234">
        <f>ROUND(E681*H681,2)</f>
        <v>0</v>
      </c>
      <c r="J681" s="235"/>
      <c r="K681" s="234">
        <f>ROUND(E681*J681,2)</f>
        <v>0</v>
      </c>
      <c r="L681" s="234">
        <v>15</v>
      </c>
      <c r="M681" s="234">
        <f>G681*(1+L681/100)</f>
        <v>0</v>
      </c>
      <c r="N681" s="234">
        <v>1.0000000000000001E-5</v>
      </c>
      <c r="O681" s="234">
        <f>ROUND(E681*N681,2)</f>
        <v>0</v>
      </c>
      <c r="P681" s="234">
        <v>0</v>
      </c>
      <c r="Q681" s="234">
        <f>ROUND(E681*P681,2)</f>
        <v>0</v>
      </c>
      <c r="R681" s="234"/>
      <c r="S681" s="234" t="s">
        <v>154</v>
      </c>
      <c r="T681" s="234" t="s">
        <v>207</v>
      </c>
      <c r="U681" s="234">
        <v>6.2E-2</v>
      </c>
      <c r="V681" s="234">
        <f>ROUND(E681*U681,2)</f>
        <v>7.75</v>
      </c>
      <c r="W681" s="234"/>
      <c r="X681" s="234" t="s">
        <v>156</v>
      </c>
      <c r="Y681" s="214"/>
      <c r="Z681" s="214"/>
      <c r="AA681" s="214"/>
      <c r="AB681" s="214"/>
      <c r="AC681" s="214"/>
      <c r="AD681" s="214"/>
      <c r="AE681" s="214"/>
      <c r="AF681" s="214"/>
      <c r="AG681" s="214" t="s">
        <v>853</v>
      </c>
      <c r="AH681" s="214"/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 x14ac:dyDescent="0.2">
      <c r="A682" s="231"/>
      <c r="B682" s="232"/>
      <c r="C682" s="261" t="s">
        <v>907</v>
      </c>
      <c r="D682" s="236"/>
      <c r="E682" s="237">
        <v>125</v>
      </c>
      <c r="F682" s="234"/>
      <c r="G682" s="234"/>
      <c r="H682" s="234"/>
      <c r="I682" s="234"/>
      <c r="J682" s="234"/>
      <c r="K682" s="234"/>
      <c r="L682" s="234"/>
      <c r="M682" s="234"/>
      <c r="N682" s="234"/>
      <c r="O682" s="234"/>
      <c r="P682" s="234"/>
      <c r="Q682" s="234"/>
      <c r="R682" s="234"/>
      <c r="S682" s="234"/>
      <c r="T682" s="234"/>
      <c r="U682" s="234"/>
      <c r="V682" s="234"/>
      <c r="W682" s="234"/>
      <c r="X682" s="234"/>
      <c r="Y682" s="214"/>
      <c r="Z682" s="214"/>
      <c r="AA682" s="214"/>
      <c r="AB682" s="214"/>
      <c r="AC682" s="214"/>
      <c r="AD682" s="214"/>
      <c r="AE682" s="214"/>
      <c r="AF682" s="214"/>
      <c r="AG682" s="214" t="s">
        <v>159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">
      <c r="A683" s="245">
        <v>169</v>
      </c>
      <c r="B683" s="246" t="s">
        <v>908</v>
      </c>
      <c r="C683" s="260" t="s">
        <v>909</v>
      </c>
      <c r="D683" s="247" t="s">
        <v>877</v>
      </c>
      <c r="E683" s="248">
        <v>1</v>
      </c>
      <c r="F683" s="249"/>
      <c r="G683" s="250">
        <f>ROUND(E683*F683,2)</f>
        <v>0</v>
      </c>
      <c r="H683" s="235"/>
      <c r="I683" s="234">
        <f>ROUND(E683*H683,2)</f>
        <v>0</v>
      </c>
      <c r="J683" s="235"/>
      <c r="K683" s="234">
        <f>ROUND(E683*J683,2)</f>
        <v>0</v>
      </c>
      <c r="L683" s="234">
        <v>15</v>
      </c>
      <c r="M683" s="234">
        <f>G683*(1+L683/100)</f>
        <v>0</v>
      </c>
      <c r="N683" s="234">
        <v>0</v>
      </c>
      <c r="O683" s="234">
        <f>ROUND(E683*N683,2)</f>
        <v>0</v>
      </c>
      <c r="P683" s="234">
        <v>0</v>
      </c>
      <c r="Q683" s="234">
        <f>ROUND(E683*P683,2)</f>
        <v>0</v>
      </c>
      <c r="R683" s="234"/>
      <c r="S683" s="234" t="s">
        <v>253</v>
      </c>
      <c r="T683" s="234" t="s">
        <v>155</v>
      </c>
      <c r="U683" s="234">
        <v>0</v>
      </c>
      <c r="V683" s="234">
        <f>ROUND(E683*U683,2)</f>
        <v>0</v>
      </c>
      <c r="W683" s="234"/>
      <c r="X683" s="234" t="s">
        <v>156</v>
      </c>
      <c r="Y683" s="214"/>
      <c r="Z683" s="214"/>
      <c r="AA683" s="214"/>
      <c r="AB683" s="214"/>
      <c r="AC683" s="214"/>
      <c r="AD683" s="214"/>
      <c r="AE683" s="214"/>
      <c r="AF683" s="214"/>
      <c r="AG683" s="214" t="s">
        <v>157</v>
      </c>
      <c r="AH683" s="214"/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outlineLevel="1" x14ac:dyDescent="0.2">
      <c r="A684" s="231"/>
      <c r="B684" s="232"/>
      <c r="C684" s="261" t="s">
        <v>878</v>
      </c>
      <c r="D684" s="236"/>
      <c r="E684" s="237"/>
      <c r="F684" s="234"/>
      <c r="G684" s="234"/>
      <c r="H684" s="234"/>
      <c r="I684" s="234"/>
      <c r="J684" s="234"/>
      <c r="K684" s="234"/>
      <c r="L684" s="234"/>
      <c r="M684" s="234"/>
      <c r="N684" s="234"/>
      <c r="O684" s="234"/>
      <c r="P684" s="234"/>
      <c r="Q684" s="234"/>
      <c r="R684" s="234"/>
      <c r="S684" s="234"/>
      <c r="T684" s="234"/>
      <c r="U684" s="234"/>
      <c r="V684" s="234"/>
      <c r="W684" s="234"/>
      <c r="X684" s="234"/>
      <c r="Y684" s="214"/>
      <c r="Z684" s="214"/>
      <c r="AA684" s="214"/>
      <c r="AB684" s="214"/>
      <c r="AC684" s="214"/>
      <c r="AD684" s="214"/>
      <c r="AE684" s="214"/>
      <c r="AF684" s="214"/>
      <c r="AG684" s="214" t="s">
        <v>159</v>
      </c>
      <c r="AH684" s="214">
        <v>0</v>
      </c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31"/>
      <c r="B685" s="232"/>
      <c r="C685" s="261" t="s">
        <v>879</v>
      </c>
      <c r="D685" s="236"/>
      <c r="E685" s="237"/>
      <c r="F685" s="234"/>
      <c r="G685" s="234"/>
      <c r="H685" s="234"/>
      <c r="I685" s="234"/>
      <c r="J685" s="234"/>
      <c r="K685" s="234"/>
      <c r="L685" s="234"/>
      <c r="M685" s="234"/>
      <c r="N685" s="234"/>
      <c r="O685" s="234"/>
      <c r="P685" s="234"/>
      <c r="Q685" s="234"/>
      <c r="R685" s="234"/>
      <c r="S685" s="234"/>
      <c r="T685" s="234"/>
      <c r="U685" s="234"/>
      <c r="V685" s="234"/>
      <c r="W685" s="234"/>
      <c r="X685" s="234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159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ht="22.5" outlineLevel="1" x14ac:dyDescent="0.2">
      <c r="A686" s="231"/>
      <c r="B686" s="232"/>
      <c r="C686" s="261" t="s">
        <v>880</v>
      </c>
      <c r="D686" s="236"/>
      <c r="E686" s="237"/>
      <c r="F686" s="234"/>
      <c r="G686" s="234"/>
      <c r="H686" s="234"/>
      <c r="I686" s="234"/>
      <c r="J686" s="234"/>
      <c r="K686" s="234"/>
      <c r="L686" s="234"/>
      <c r="M686" s="234"/>
      <c r="N686" s="234"/>
      <c r="O686" s="234"/>
      <c r="P686" s="234"/>
      <c r="Q686" s="234"/>
      <c r="R686" s="234"/>
      <c r="S686" s="234"/>
      <c r="T686" s="234"/>
      <c r="U686" s="234"/>
      <c r="V686" s="234"/>
      <c r="W686" s="234"/>
      <c r="X686" s="234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159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31"/>
      <c r="B687" s="232"/>
      <c r="C687" s="261" t="s">
        <v>881</v>
      </c>
      <c r="D687" s="236"/>
      <c r="E687" s="237"/>
      <c r="F687" s="234"/>
      <c r="G687" s="234"/>
      <c r="H687" s="234"/>
      <c r="I687" s="234"/>
      <c r="J687" s="234"/>
      <c r="K687" s="234"/>
      <c r="L687" s="234"/>
      <c r="M687" s="234"/>
      <c r="N687" s="234"/>
      <c r="O687" s="234"/>
      <c r="P687" s="234"/>
      <c r="Q687" s="234"/>
      <c r="R687" s="234"/>
      <c r="S687" s="234"/>
      <c r="T687" s="234"/>
      <c r="U687" s="234"/>
      <c r="V687" s="234"/>
      <c r="W687" s="234"/>
      <c r="X687" s="234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159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 x14ac:dyDescent="0.2">
      <c r="A688" s="231"/>
      <c r="B688" s="232"/>
      <c r="C688" s="261" t="s">
        <v>882</v>
      </c>
      <c r="D688" s="236"/>
      <c r="E688" s="237">
        <v>1</v>
      </c>
      <c r="F688" s="234"/>
      <c r="G688" s="234"/>
      <c r="H688" s="234"/>
      <c r="I688" s="234"/>
      <c r="J688" s="234"/>
      <c r="K688" s="234"/>
      <c r="L688" s="234"/>
      <c r="M688" s="234"/>
      <c r="N688" s="234"/>
      <c r="O688" s="234"/>
      <c r="P688" s="234"/>
      <c r="Q688" s="234"/>
      <c r="R688" s="234"/>
      <c r="S688" s="234"/>
      <c r="T688" s="234"/>
      <c r="U688" s="234"/>
      <c r="V688" s="234"/>
      <c r="W688" s="234"/>
      <c r="X688" s="234"/>
      <c r="Y688" s="214"/>
      <c r="Z688" s="214"/>
      <c r="AA688" s="214"/>
      <c r="AB688" s="214"/>
      <c r="AC688" s="214"/>
      <c r="AD688" s="214"/>
      <c r="AE688" s="214"/>
      <c r="AF688" s="214"/>
      <c r="AG688" s="214" t="s">
        <v>159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">
      <c r="A689" s="231">
        <v>170</v>
      </c>
      <c r="B689" s="232" t="s">
        <v>910</v>
      </c>
      <c r="C689" s="263" t="s">
        <v>911</v>
      </c>
      <c r="D689" s="233" t="s">
        <v>0</v>
      </c>
      <c r="E689" s="257"/>
      <c r="F689" s="235"/>
      <c r="G689" s="234">
        <f>ROUND(E689*F689,2)</f>
        <v>0</v>
      </c>
      <c r="H689" s="235"/>
      <c r="I689" s="234">
        <f>ROUND(E689*H689,2)</f>
        <v>0</v>
      </c>
      <c r="J689" s="235"/>
      <c r="K689" s="234">
        <f>ROUND(E689*J689,2)</f>
        <v>0</v>
      </c>
      <c r="L689" s="234">
        <v>15</v>
      </c>
      <c r="M689" s="234">
        <f>G689*(1+L689/100)</f>
        <v>0</v>
      </c>
      <c r="N689" s="234">
        <v>0</v>
      </c>
      <c r="O689" s="234">
        <f>ROUND(E689*N689,2)</f>
        <v>0</v>
      </c>
      <c r="P689" s="234">
        <v>0</v>
      </c>
      <c r="Q689" s="234">
        <f>ROUND(E689*P689,2)</f>
        <v>0</v>
      </c>
      <c r="R689" s="234"/>
      <c r="S689" s="234" t="s">
        <v>154</v>
      </c>
      <c r="T689" s="234" t="s">
        <v>207</v>
      </c>
      <c r="U689" s="234">
        <v>0</v>
      </c>
      <c r="V689" s="234">
        <f>ROUND(E689*U689,2)</f>
        <v>0</v>
      </c>
      <c r="W689" s="234"/>
      <c r="X689" s="234" t="s">
        <v>803</v>
      </c>
      <c r="Y689" s="214"/>
      <c r="Z689" s="214"/>
      <c r="AA689" s="214"/>
      <c r="AB689" s="214"/>
      <c r="AC689" s="214"/>
      <c r="AD689" s="214"/>
      <c r="AE689" s="214"/>
      <c r="AF689" s="214"/>
      <c r="AG689" s="214" t="s">
        <v>804</v>
      </c>
      <c r="AH689" s="214"/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x14ac:dyDescent="0.2">
      <c r="A690" s="239" t="s">
        <v>149</v>
      </c>
      <c r="B690" s="240" t="s">
        <v>89</v>
      </c>
      <c r="C690" s="259" t="s">
        <v>90</v>
      </c>
      <c r="D690" s="241"/>
      <c r="E690" s="242"/>
      <c r="F690" s="243"/>
      <c r="G690" s="244">
        <f>SUMIF(AG691:AG704,"&lt;&gt;NOR",G691:G704)</f>
        <v>0</v>
      </c>
      <c r="H690" s="238"/>
      <c r="I690" s="238">
        <f>SUM(I691:I704)</f>
        <v>0</v>
      </c>
      <c r="J690" s="238"/>
      <c r="K690" s="238">
        <f>SUM(K691:K704)</f>
        <v>0</v>
      </c>
      <c r="L690" s="238"/>
      <c r="M690" s="238">
        <f>SUM(M691:M704)</f>
        <v>0</v>
      </c>
      <c r="N690" s="238"/>
      <c r="O690" s="238">
        <f>SUM(O691:O704)</f>
        <v>0.3</v>
      </c>
      <c r="P690" s="238"/>
      <c r="Q690" s="238">
        <f>SUM(Q691:Q704)</f>
        <v>0</v>
      </c>
      <c r="R690" s="238"/>
      <c r="S690" s="238"/>
      <c r="T690" s="238"/>
      <c r="U690" s="238"/>
      <c r="V690" s="238">
        <f>SUM(V691:V704)</f>
        <v>25.560000000000002</v>
      </c>
      <c r="W690" s="238"/>
      <c r="X690" s="238"/>
      <c r="AG690" t="s">
        <v>150</v>
      </c>
    </row>
    <row r="691" spans="1:60" outlineLevel="1" x14ac:dyDescent="0.2">
      <c r="A691" s="251">
        <v>171</v>
      </c>
      <c r="B691" s="252" t="s">
        <v>912</v>
      </c>
      <c r="C691" s="262" t="s">
        <v>913</v>
      </c>
      <c r="D691" s="253" t="s">
        <v>793</v>
      </c>
      <c r="E691" s="254">
        <v>4</v>
      </c>
      <c r="F691" s="255"/>
      <c r="G691" s="256">
        <f>ROUND(E691*F691,2)</f>
        <v>0</v>
      </c>
      <c r="H691" s="235"/>
      <c r="I691" s="234">
        <f>ROUND(E691*H691,2)</f>
        <v>0</v>
      </c>
      <c r="J691" s="235"/>
      <c r="K691" s="234">
        <f>ROUND(E691*J691,2)</f>
        <v>0</v>
      </c>
      <c r="L691" s="234">
        <v>15</v>
      </c>
      <c r="M691" s="234">
        <f>G691*(1+L691/100)</f>
        <v>0</v>
      </c>
      <c r="N691" s="234">
        <v>4.0000000000000002E-4</v>
      </c>
      <c r="O691" s="234">
        <f>ROUND(E691*N691,2)</f>
        <v>0</v>
      </c>
      <c r="P691" s="234">
        <v>0</v>
      </c>
      <c r="Q691" s="234">
        <f>ROUND(E691*P691,2)</f>
        <v>0</v>
      </c>
      <c r="R691" s="234"/>
      <c r="S691" s="234" t="s">
        <v>154</v>
      </c>
      <c r="T691" s="234" t="s">
        <v>207</v>
      </c>
      <c r="U691" s="234">
        <v>0.99199999999999999</v>
      </c>
      <c r="V691" s="234">
        <f>ROUND(E691*U691,2)</f>
        <v>3.97</v>
      </c>
      <c r="W691" s="234"/>
      <c r="X691" s="234" t="s">
        <v>156</v>
      </c>
      <c r="Y691" s="214"/>
      <c r="Z691" s="214"/>
      <c r="AA691" s="214"/>
      <c r="AB691" s="214"/>
      <c r="AC691" s="214"/>
      <c r="AD691" s="214"/>
      <c r="AE691" s="214"/>
      <c r="AF691" s="214"/>
      <c r="AG691" s="214" t="s">
        <v>853</v>
      </c>
      <c r="AH691" s="214"/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 x14ac:dyDescent="0.2">
      <c r="A692" s="251">
        <v>172</v>
      </c>
      <c r="B692" s="252" t="s">
        <v>914</v>
      </c>
      <c r="C692" s="262" t="s">
        <v>915</v>
      </c>
      <c r="D692" s="253" t="s">
        <v>240</v>
      </c>
      <c r="E692" s="254">
        <v>4</v>
      </c>
      <c r="F692" s="255"/>
      <c r="G692" s="256">
        <f>ROUND(E692*F692,2)</f>
        <v>0</v>
      </c>
      <c r="H692" s="235"/>
      <c r="I692" s="234">
        <f>ROUND(E692*H692,2)</f>
        <v>0</v>
      </c>
      <c r="J692" s="235"/>
      <c r="K692" s="234">
        <f>ROUND(E692*J692,2)</f>
        <v>0</v>
      </c>
      <c r="L692" s="234">
        <v>15</v>
      </c>
      <c r="M692" s="234">
        <f>G692*(1+L692/100)</f>
        <v>0</v>
      </c>
      <c r="N692" s="234">
        <v>8.0000000000000002E-3</v>
      </c>
      <c r="O692" s="234">
        <f>ROUND(E692*N692,2)</f>
        <v>0.03</v>
      </c>
      <c r="P692" s="234">
        <v>0</v>
      </c>
      <c r="Q692" s="234">
        <f>ROUND(E692*P692,2)</f>
        <v>0</v>
      </c>
      <c r="R692" s="234" t="s">
        <v>180</v>
      </c>
      <c r="S692" s="234" t="s">
        <v>154</v>
      </c>
      <c r="T692" s="234" t="s">
        <v>155</v>
      </c>
      <c r="U692" s="234">
        <v>0</v>
      </c>
      <c r="V692" s="234">
        <f>ROUND(E692*U692,2)</f>
        <v>0</v>
      </c>
      <c r="W692" s="234"/>
      <c r="X692" s="234" t="s">
        <v>181</v>
      </c>
      <c r="Y692" s="214"/>
      <c r="Z692" s="214"/>
      <c r="AA692" s="214"/>
      <c r="AB692" s="214"/>
      <c r="AC692" s="214"/>
      <c r="AD692" s="214"/>
      <c r="AE692" s="214"/>
      <c r="AF692" s="214"/>
      <c r="AG692" s="214" t="s">
        <v>916</v>
      </c>
      <c r="AH692" s="214"/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">
      <c r="A693" s="251">
        <v>173</v>
      </c>
      <c r="B693" s="252" t="s">
        <v>917</v>
      </c>
      <c r="C693" s="262" t="s">
        <v>918</v>
      </c>
      <c r="D693" s="253" t="s">
        <v>793</v>
      </c>
      <c r="E693" s="254">
        <v>4</v>
      </c>
      <c r="F693" s="255"/>
      <c r="G693" s="256">
        <f>ROUND(E693*F693,2)</f>
        <v>0</v>
      </c>
      <c r="H693" s="235"/>
      <c r="I693" s="234">
        <f>ROUND(E693*H693,2)</f>
        <v>0</v>
      </c>
      <c r="J693" s="235"/>
      <c r="K693" s="234">
        <f>ROUND(E693*J693,2)</f>
        <v>0</v>
      </c>
      <c r="L693" s="234">
        <v>15</v>
      </c>
      <c r="M693" s="234">
        <f>G693*(1+L693/100)</f>
        <v>0</v>
      </c>
      <c r="N693" s="234">
        <v>1.8600000000000001E-3</v>
      </c>
      <c r="O693" s="234">
        <f>ROUND(E693*N693,2)</f>
        <v>0.01</v>
      </c>
      <c r="P693" s="234">
        <v>0</v>
      </c>
      <c r="Q693" s="234">
        <f>ROUND(E693*P693,2)</f>
        <v>0</v>
      </c>
      <c r="R693" s="234"/>
      <c r="S693" s="234" t="s">
        <v>154</v>
      </c>
      <c r="T693" s="234" t="s">
        <v>207</v>
      </c>
      <c r="U693" s="234">
        <v>1.3340000000000001</v>
      </c>
      <c r="V693" s="234">
        <f>ROUND(E693*U693,2)</f>
        <v>5.34</v>
      </c>
      <c r="W693" s="234"/>
      <c r="X693" s="234" t="s">
        <v>156</v>
      </c>
      <c r="Y693" s="214"/>
      <c r="Z693" s="214"/>
      <c r="AA693" s="214"/>
      <c r="AB693" s="214"/>
      <c r="AC693" s="214"/>
      <c r="AD693" s="214"/>
      <c r="AE693" s="214"/>
      <c r="AF693" s="214"/>
      <c r="AG693" s="214" t="s">
        <v>853</v>
      </c>
      <c r="AH693" s="214"/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51">
        <v>174</v>
      </c>
      <c r="B694" s="252" t="s">
        <v>919</v>
      </c>
      <c r="C694" s="262" t="s">
        <v>920</v>
      </c>
      <c r="D694" s="253" t="s">
        <v>240</v>
      </c>
      <c r="E694" s="254">
        <v>4</v>
      </c>
      <c r="F694" s="255"/>
      <c r="G694" s="256">
        <f>ROUND(E694*F694,2)</f>
        <v>0</v>
      </c>
      <c r="H694" s="235"/>
      <c r="I694" s="234">
        <f>ROUND(E694*H694,2)</f>
        <v>0</v>
      </c>
      <c r="J694" s="235"/>
      <c r="K694" s="234">
        <f>ROUND(E694*J694,2)</f>
        <v>0</v>
      </c>
      <c r="L694" s="234">
        <v>15</v>
      </c>
      <c r="M694" s="234">
        <f>G694*(1+L694/100)</f>
        <v>0</v>
      </c>
      <c r="N694" s="234">
        <v>1.35E-2</v>
      </c>
      <c r="O694" s="234">
        <f>ROUND(E694*N694,2)</f>
        <v>0.05</v>
      </c>
      <c r="P694" s="234">
        <v>0</v>
      </c>
      <c r="Q694" s="234">
        <f>ROUND(E694*P694,2)</f>
        <v>0</v>
      </c>
      <c r="R694" s="234" t="s">
        <v>180</v>
      </c>
      <c r="S694" s="234" t="s">
        <v>154</v>
      </c>
      <c r="T694" s="234" t="s">
        <v>155</v>
      </c>
      <c r="U694" s="234">
        <v>0</v>
      </c>
      <c r="V694" s="234">
        <f>ROUND(E694*U694,2)</f>
        <v>0</v>
      </c>
      <c r="W694" s="234"/>
      <c r="X694" s="234" t="s">
        <v>181</v>
      </c>
      <c r="Y694" s="214"/>
      <c r="Z694" s="214"/>
      <c r="AA694" s="214"/>
      <c r="AB694" s="214"/>
      <c r="AC694" s="214"/>
      <c r="AD694" s="214"/>
      <c r="AE694" s="214"/>
      <c r="AF694" s="214"/>
      <c r="AG694" s="214" t="s">
        <v>916</v>
      </c>
      <c r="AH694" s="214"/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ht="22.5" outlineLevel="1" x14ac:dyDescent="0.2">
      <c r="A695" s="251">
        <v>175</v>
      </c>
      <c r="B695" s="252" t="s">
        <v>921</v>
      </c>
      <c r="C695" s="262" t="s">
        <v>922</v>
      </c>
      <c r="D695" s="253" t="s">
        <v>240</v>
      </c>
      <c r="E695" s="254">
        <v>4</v>
      </c>
      <c r="F695" s="255"/>
      <c r="G695" s="256">
        <f>ROUND(E695*F695,2)</f>
        <v>0</v>
      </c>
      <c r="H695" s="235"/>
      <c r="I695" s="234">
        <f>ROUND(E695*H695,2)</f>
        <v>0</v>
      </c>
      <c r="J695" s="235"/>
      <c r="K695" s="234">
        <f>ROUND(E695*J695,2)</f>
        <v>0</v>
      </c>
      <c r="L695" s="234">
        <v>15</v>
      </c>
      <c r="M695" s="234">
        <f>G695*(1+L695/100)</f>
        <v>0</v>
      </c>
      <c r="N695" s="234">
        <v>2.5000000000000001E-3</v>
      </c>
      <c r="O695" s="234">
        <f>ROUND(E695*N695,2)</f>
        <v>0.01</v>
      </c>
      <c r="P695" s="234">
        <v>0</v>
      </c>
      <c r="Q695" s="234">
        <f>ROUND(E695*P695,2)</f>
        <v>0</v>
      </c>
      <c r="R695" s="234" t="s">
        <v>180</v>
      </c>
      <c r="S695" s="234" t="s">
        <v>154</v>
      </c>
      <c r="T695" s="234" t="s">
        <v>155</v>
      </c>
      <c r="U695" s="234">
        <v>0</v>
      </c>
      <c r="V695" s="234">
        <f>ROUND(E695*U695,2)</f>
        <v>0</v>
      </c>
      <c r="W695" s="234"/>
      <c r="X695" s="234" t="s">
        <v>181</v>
      </c>
      <c r="Y695" s="214"/>
      <c r="Z695" s="214"/>
      <c r="AA695" s="214"/>
      <c r="AB695" s="214"/>
      <c r="AC695" s="214"/>
      <c r="AD695" s="214"/>
      <c r="AE695" s="214"/>
      <c r="AF695" s="214"/>
      <c r="AG695" s="214" t="s">
        <v>182</v>
      </c>
      <c r="AH695" s="214"/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51">
        <v>176</v>
      </c>
      <c r="B696" s="252" t="s">
        <v>923</v>
      </c>
      <c r="C696" s="262" t="s">
        <v>924</v>
      </c>
      <c r="D696" s="253" t="s">
        <v>793</v>
      </c>
      <c r="E696" s="254">
        <v>6</v>
      </c>
      <c r="F696" s="255"/>
      <c r="G696" s="256">
        <f>ROUND(E696*F696,2)</f>
        <v>0</v>
      </c>
      <c r="H696" s="235"/>
      <c r="I696" s="234">
        <f>ROUND(E696*H696,2)</f>
        <v>0</v>
      </c>
      <c r="J696" s="235"/>
      <c r="K696" s="234">
        <f>ROUND(E696*J696,2)</f>
        <v>0</v>
      </c>
      <c r="L696" s="234">
        <v>15</v>
      </c>
      <c r="M696" s="234">
        <f>G696*(1+L696/100)</f>
        <v>0</v>
      </c>
      <c r="N696" s="234">
        <v>1.41E-3</v>
      </c>
      <c r="O696" s="234">
        <f>ROUND(E696*N696,2)</f>
        <v>0.01</v>
      </c>
      <c r="P696" s="234">
        <v>0</v>
      </c>
      <c r="Q696" s="234">
        <f>ROUND(E696*P696,2)</f>
        <v>0</v>
      </c>
      <c r="R696" s="234"/>
      <c r="S696" s="234" t="s">
        <v>154</v>
      </c>
      <c r="T696" s="234" t="s">
        <v>207</v>
      </c>
      <c r="U696" s="234">
        <v>1.575</v>
      </c>
      <c r="V696" s="234">
        <f>ROUND(E696*U696,2)</f>
        <v>9.4499999999999993</v>
      </c>
      <c r="W696" s="234"/>
      <c r="X696" s="234" t="s">
        <v>156</v>
      </c>
      <c r="Y696" s="214"/>
      <c r="Z696" s="214"/>
      <c r="AA696" s="214"/>
      <c r="AB696" s="214"/>
      <c r="AC696" s="214"/>
      <c r="AD696" s="214"/>
      <c r="AE696" s="214"/>
      <c r="AF696" s="214"/>
      <c r="AG696" s="214" t="s">
        <v>853</v>
      </c>
      <c r="AH696" s="214"/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51">
        <v>177</v>
      </c>
      <c r="B697" s="252" t="s">
        <v>925</v>
      </c>
      <c r="C697" s="262" t="s">
        <v>926</v>
      </c>
      <c r="D697" s="253" t="s">
        <v>240</v>
      </c>
      <c r="E697" s="254">
        <v>4</v>
      </c>
      <c r="F697" s="255"/>
      <c r="G697" s="256">
        <f>ROUND(E697*F697,2)</f>
        <v>0</v>
      </c>
      <c r="H697" s="235"/>
      <c r="I697" s="234">
        <f>ROUND(E697*H697,2)</f>
        <v>0</v>
      </c>
      <c r="J697" s="235"/>
      <c r="K697" s="234">
        <f>ROUND(E697*J697,2)</f>
        <v>0</v>
      </c>
      <c r="L697" s="234">
        <v>15</v>
      </c>
      <c r="M697" s="234">
        <f>G697*(1+L697/100)</f>
        <v>0</v>
      </c>
      <c r="N697" s="234">
        <v>1.4200000000000001E-2</v>
      </c>
      <c r="O697" s="234">
        <f>ROUND(E697*N697,2)</f>
        <v>0.06</v>
      </c>
      <c r="P697" s="234">
        <v>0</v>
      </c>
      <c r="Q697" s="234">
        <f>ROUND(E697*P697,2)</f>
        <v>0</v>
      </c>
      <c r="R697" s="234" t="s">
        <v>180</v>
      </c>
      <c r="S697" s="234" t="s">
        <v>154</v>
      </c>
      <c r="T697" s="234" t="s">
        <v>155</v>
      </c>
      <c r="U697" s="234">
        <v>0</v>
      </c>
      <c r="V697" s="234">
        <f>ROUND(E697*U697,2)</f>
        <v>0</v>
      </c>
      <c r="W697" s="234"/>
      <c r="X697" s="234" t="s">
        <v>181</v>
      </c>
      <c r="Y697" s="214"/>
      <c r="Z697" s="214"/>
      <c r="AA697" s="214"/>
      <c r="AB697" s="214"/>
      <c r="AC697" s="214"/>
      <c r="AD697" s="214"/>
      <c r="AE697" s="214"/>
      <c r="AF697" s="214"/>
      <c r="AG697" s="214" t="s">
        <v>916</v>
      </c>
      <c r="AH697" s="214"/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51">
        <v>178</v>
      </c>
      <c r="B698" s="252" t="s">
        <v>927</v>
      </c>
      <c r="C698" s="262" t="s">
        <v>928</v>
      </c>
      <c r="D698" s="253" t="s">
        <v>240</v>
      </c>
      <c r="E698" s="254">
        <v>2</v>
      </c>
      <c r="F698" s="255"/>
      <c r="G698" s="256">
        <f>ROUND(E698*F698,2)</f>
        <v>0</v>
      </c>
      <c r="H698" s="235"/>
      <c r="I698" s="234">
        <f>ROUND(E698*H698,2)</f>
        <v>0</v>
      </c>
      <c r="J698" s="235"/>
      <c r="K698" s="234">
        <f>ROUND(E698*J698,2)</f>
        <v>0</v>
      </c>
      <c r="L698" s="234">
        <v>15</v>
      </c>
      <c r="M698" s="234">
        <f>G698*(1+L698/100)</f>
        <v>0</v>
      </c>
      <c r="N698" s="234">
        <v>6.0000000000000001E-3</v>
      </c>
      <c r="O698" s="234">
        <f>ROUND(E698*N698,2)</f>
        <v>0.01</v>
      </c>
      <c r="P698" s="234">
        <v>0</v>
      </c>
      <c r="Q698" s="234">
        <f>ROUND(E698*P698,2)</f>
        <v>0</v>
      </c>
      <c r="R698" s="234"/>
      <c r="S698" s="234" t="s">
        <v>253</v>
      </c>
      <c r="T698" s="234" t="s">
        <v>155</v>
      </c>
      <c r="U698" s="234">
        <v>0</v>
      </c>
      <c r="V698" s="234">
        <f>ROUND(E698*U698,2)</f>
        <v>0</v>
      </c>
      <c r="W698" s="234"/>
      <c r="X698" s="234" t="s">
        <v>181</v>
      </c>
      <c r="Y698" s="214"/>
      <c r="Z698" s="214"/>
      <c r="AA698" s="214"/>
      <c r="AB698" s="214"/>
      <c r="AC698" s="214"/>
      <c r="AD698" s="214"/>
      <c r="AE698" s="214"/>
      <c r="AF698" s="214"/>
      <c r="AG698" s="214" t="s">
        <v>916</v>
      </c>
      <c r="AH698" s="214"/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ht="22.5" outlineLevel="1" x14ac:dyDescent="0.2">
      <c r="A699" s="251">
        <v>179</v>
      </c>
      <c r="B699" s="252" t="s">
        <v>929</v>
      </c>
      <c r="C699" s="262" t="s">
        <v>930</v>
      </c>
      <c r="D699" s="253" t="s">
        <v>793</v>
      </c>
      <c r="E699" s="254">
        <v>4</v>
      </c>
      <c r="F699" s="255"/>
      <c r="G699" s="256">
        <f>ROUND(E699*F699,2)</f>
        <v>0</v>
      </c>
      <c r="H699" s="235"/>
      <c r="I699" s="234">
        <f>ROUND(E699*H699,2)</f>
        <v>0</v>
      </c>
      <c r="J699" s="235"/>
      <c r="K699" s="234">
        <f>ROUND(E699*J699,2)</f>
        <v>0</v>
      </c>
      <c r="L699" s="234">
        <v>15</v>
      </c>
      <c r="M699" s="234">
        <f>G699*(1+L699/100)</f>
        <v>0</v>
      </c>
      <c r="N699" s="234">
        <v>1.338E-2</v>
      </c>
      <c r="O699" s="234">
        <f>ROUND(E699*N699,2)</f>
        <v>0.05</v>
      </c>
      <c r="P699" s="234">
        <v>0</v>
      </c>
      <c r="Q699" s="234">
        <f>ROUND(E699*P699,2)</f>
        <v>0</v>
      </c>
      <c r="R699" s="234"/>
      <c r="S699" s="234" t="s">
        <v>253</v>
      </c>
      <c r="T699" s="234" t="s">
        <v>155</v>
      </c>
      <c r="U699" s="234">
        <v>0</v>
      </c>
      <c r="V699" s="234">
        <f>ROUND(E699*U699,2)</f>
        <v>0</v>
      </c>
      <c r="W699" s="234"/>
      <c r="X699" s="234" t="s">
        <v>156</v>
      </c>
      <c r="Y699" s="214"/>
      <c r="Z699" s="214"/>
      <c r="AA699" s="214"/>
      <c r="AB699" s="214"/>
      <c r="AC699" s="214"/>
      <c r="AD699" s="214"/>
      <c r="AE699" s="214"/>
      <c r="AF699" s="214"/>
      <c r="AG699" s="214" t="s">
        <v>853</v>
      </c>
      <c r="AH699" s="214"/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ht="22.5" outlineLevel="1" x14ac:dyDescent="0.2">
      <c r="A700" s="251">
        <v>180</v>
      </c>
      <c r="B700" s="252" t="s">
        <v>931</v>
      </c>
      <c r="C700" s="262" t="s">
        <v>932</v>
      </c>
      <c r="D700" s="253" t="s">
        <v>793</v>
      </c>
      <c r="E700" s="254">
        <v>4</v>
      </c>
      <c r="F700" s="255"/>
      <c r="G700" s="256">
        <f>ROUND(E700*F700,2)</f>
        <v>0</v>
      </c>
      <c r="H700" s="235"/>
      <c r="I700" s="234">
        <f>ROUND(E700*H700,2)</f>
        <v>0</v>
      </c>
      <c r="J700" s="235"/>
      <c r="K700" s="234">
        <f>ROUND(E700*J700,2)</f>
        <v>0</v>
      </c>
      <c r="L700" s="234">
        <v>15</v>
      </c>
      <c r="M700" s="234">
        <f>G700*(1+L700/100)</f>
        <v>0</v>
      </c>
      <c r="N700" s="234">
        <v>1.0659999999999999E-2</v>
      </c>
      <c r="O700" s="234">
        <f>ROUND(E700*N700,2)</f>
        <v>0.04</v>
      </c>
      <c r="P700" s="234">
        <v>0</v>
      </c>
      <c r="Q700" s="234">
        <f>ROUND(E700*P700,2)</f>
        <v>0</v>
      </c>
      <c r="R700" s="234"/>
      <c r="S700" s="234" t="s">
        <v>253</v>
      </c>
      <c r="T700" s="234" t="s">
        <v>155</v>
      </c>
      <c r="U700" s="234">
        <v>0</v>
      </c>
      <c r="V700" s="234">
        <f>ROUND(E700*U700,2)</f>
        <v>0</v>
      </c>
      <c r="W700" s="234"/>
      <c r="X700" s="234" t="s">
        <v>156</v>
      </c>
      <c r="Y700" s="214"/>
      <c r="Z700" s="214"/>
      <c r="AA700" s="214"/>
      <c r="AB700" s="214"/>
      <c r="AC700" s="214"/>
      <c r="AD700" s="214"/>
      <c r="AE700" s="214"/>
      <c r="AF700" s="214"/>
      <c r="AG700" s="214" t="s">
        <v>853</v>
      </c>
      <c r="AH700" s="214"/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">
      <c r="A701" s="251">
        <v>181</v>
      </c>
      <c r="B701" s="252" t="s">
        <v>933</v>
      </c>
      <c r="C701" s="262" t="s">
        <v>934</v>
      </c>
      <c r="D701" s="253" t="s">
        <v>240</v>
      </c>
      <c r="E701" s="254">
        <v>4</v>
      </c>
      <c r="F701" s="255"/>
      <c r="G701" s="256">
        <f>ROUND(E701*F701,2)</f>
        <v>0</v>
      </c>
      <c r="H701" s="235"/>
      <c r="I701" s="234">
        <f>ROUND(E701*H701,2)</f>
        <v>0</v>
      </c>
      <c r="J701" s="235"/>
      <c r="K701" s="234">
        <f>ROUND(E701*J701,2)</f>
        <v>0</v>
      </c>
      <c r="L701" s="234">
        <v>15</v>
      </c>
      <c r="M701" s="234">
        <f>G701*(1+L701/100)</f>
        <v>0</v>
      </c>
      <c r="N701" s="234">
        <v>1.64E-3</v>
      </c>
      <c r="O701" s="234">
        <f>ROUND(E701*N701,2)</f>
        <v>0.01</v>
      </c>
      <c r="P701" s="234">
        <v>0</v>
      </c>
      <c r="Q701" s="234">
        <f>ROUND(E701*P701,2)</f>
        <v>0</v>
      </c>
      <c r="R701" s="234"/>
      <c r="S701" s="234" t="s">
        <v>154</v>
      </c>
      <c r="T701" s="234" t="s">
        <v>207</v>
      </c>
      <c r="U701" s="234">
        <v>0.44500000000000001</v>
      </c>
      <c r="V701" s="234">
        <f>ROUND(E701*U701,2)</f>
        <v>1.78</v>
      </c>
      <c r="W701" s="234"/>
      <c r="X701" s="234" t="s">
        <v>156</v>
      </c>
      <c r="Y701" s="214"/>
      <c r="Z701" s="214"/>
      <c r="AA701" s="214"/>
      <c r="AB701" s="214"/>
      <c r="AC701" s="214"/>
      <c r="AD701" s="214"/>
      <c r="AE701" s="214"/>
      <c r="AF701" s="214"/>
      <c r="AG701" s="214" t="s">
        <v>853</v>
      </c>
      <c r="AH701" s="214"/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">
      <c r="A702" s="251">
        <v>182</v>
      </c>
      <c r="B702" s="252" t="s">
        <v>935</v>
      </c>
      <c r="C702" s="262" t="s">
        <v>936</v>
      </c>
      <c r="D702" s="253" t="s">
        <v>240</v>
      </c>
      <c r="E702" s="254">
        <v>6</v>
      </c>
      <c r="F702" s="255"/>
      <c r="G702" s="256">
        <f>ROUND(E702*F702,2)</f>
        <v>0</v>
      </c>
      <c r="H702" s="235"/>
      <c r="I702" s="234">
        <f>ROUND(E702*H702,2)</f>
        <v>0</v>
      </c>
      <c r="J702" s="235"/>
      <c r="K702" s="234">
        <f>ROUND(E702*J702,2)</f>
        <v>0</v>
      </c>
      <c r="L702" s="234">
        <v>15</v>
      </c>
      <c r="M702" s="234">
        <f>G702*(1+L702/100)</f>
        <v>0</v>
      </c>
      <c r="N702" s="234">
        <v>8.4999999999999995E-4</v>
      </c>
      <c r="O702" s="234">
        <f>ROUND(E702*N702,2)</f>
        <v>0.01</v>
      </c>
      <c r="P702" s="234">
        <v>0</v>
      </c>
      <c r="Q702" s="234">
        <f>ROUND(E702*P702,2)</f>
        <v>0</v>
      </c>
      <c r="R702" s="234"/>
      <c r="S702" s="234" t="s">
        <v>154</v>
      </c>
      <c r="T702" s="234" t="s">
        <v>207</v>
      </c>
      <c r="U702" s="234">
        <v>0.44500000000000001</v>
      </c>
      <c r="V702" s="234">
        <f>ROUND(E702*U702,2)</f>
        <v>2.67</v>
      </c>
      <c r="W702" s="234"/>
      <c r="X702" s="234" t="s">
        <v>156</v>
      </c>
      <c r="Y702" s="214"/>
      <c r="Z702" s="214"/>
      <c r="AA702" s="214"/>
      <c r="AB702" s="214"/>
      <c r="AC702" s="214"/>
      <c r="AD702" s="214"/>
      <c r="AE702" s="214"/>
      <c r="AF702" s="214"/>
      <c r="AG702" s="214" t="s">
        <v>853</v>
      </c>
      <c r="AH702" s="214"/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outlineLevel="1" x14ac:dyDescent="0.2">
      <c r="A703" s="245">
        <v>183</v>
      </c>
      <c r="B703" s="246" t="s">
        <v>937</v>
      </c>
      <c r="C703" s="260" t="s">
        <v>938</v>
      </c>
      <c r="D703" s="247" t="s">
        <v>240</v>
      </c>
      <c r="E703" s="248">
        <v>4</v>
      </c>
      <c r="F703" s="249"/>
      <c r="G703" s="250">
        <f>ROUND(E703*F703,2)</f>
        <v>0</v>
      </c>
      <c r="H703" s="235"/>
      <c r="I703" s="234">
        <f>ROUND(E703*H703,2)</f>
        <v>0</v>
      </c>
      <c r="J703" s="235"/>
      <c r="K703" s="234">
        <f>ROUND(E703*J703,2)</f>
        <v>0</v>
      </c>
      <c r="L703" s="234">
        <v>15</v>
      </c>
      <c r="M703" s="234">
        <f>G703*(1+L703/100)</f>
        <v>0</v>
      </c>
      <c r="N703" s="234">
        <v>1.5200000000000001E-3</v>
      </c>
      <c r="O703" s="234">
        <f>ROUND(E703*N703,2)</f>
        <v>0.01</v>
      </c>
      <c r="P703" s="234">
        <v>0</v>
      </c>
      <c r="Q703" s="234">
        <f>ROUND(E703*P703,2)</f>
        <v>0</v>
      </c>
      <c r="R703" s="234"/>
      <c r="S703" s="234" t="s">
        <v>154</v>
      </c>
      <c r="T703" s="234" t="s">
        <v>207</v>
      </c>
      <c r="U703" s="234">
        <v>0.58699999999999997</v>
      </c>
      <c r="V703" s="234">
        <f>ROUND(E703*U703,2)</f>
        <v>2.35</v>
      </c>
      <c r="W703" s="234"/>
      <c r="X703" s="234" t="s">
        <v>156</v>
      </c>
      <c r="Y703" s="214"/>
      <c r="Z703" s="214"/>
      <c r="AA703" s="214"/>
      <c r="AB703" s="214"/>
      <c r="AC703" s="214"/>
      <c r="AD703" s="214"/>
      <c r="AE703" s="214"/>
      <c r="AF703" s="214"/>
      <c r="AG703" s="214" t="s">
        <v>853</v>
      </c>
      <c r="AH703" s="214"/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ht="22.5" outlineLevel="1" x14ac:dyDescent="0.2">
      <c r="A704" s="231">
        <v>184</v>
      </c>
      <c r="B704" s="232" t="s">
        <v>939</v>
      </c>
      <c r="C704" s="263" t="s">
        <v>940</v>
      </c>
      <c r="D704" s="233" t="s">
        <v>0</v>
      </c>
      <c r="E704" s="257"/>
      <c r="F704" s="235"/>
      <c r="G704" s="234">
        <f>ROUND(E704*F704,2)</f>
        <v>0</v>
      </c>
      <c r="H704" s="235"/>
      <c r="I704" s="234">
        <f>ROUND(E704*H704,2)</f>
        <v>0</v>
      </c>
      <c r="J704" s="235"/>
      <c r="K704" s="234">
        <f>ROUND(E704*J704,2)</f>
        <v>0</v>
      </c>
      <c r="L704" s="234">
        <v>15</v>
      </c>
      <c r="M704" s="234">
        <f>G704*(1+L704/100)</f>
        <v>0</v>
      </c>
      <c r="N704" s="234">
        <v>0</v>
      </c>
      <c r="O704" s="234">
        <f>ROUND(E704*N704,2)</f>
        <v>0</v>
      </c>
      <c r="P704" s="234">
        <v>0</v>
      </c>
      <c r="Q704" s="234">
        <f>ROUND(E704*P704,2)</f>
        <v>0</v>
      </c>
      <c r="R704" s="234"/>
      <c r="S704" s="234" t="s">
        <v>154</v>
      </c>
      <c r="T704" s="234" t="s">
        <v>207</v>
      </c>
      <c r="U704" s="234">
        <v>0</v>
      </c>
      <c r="V704" s="234">
        <f>ROUND(E704*U704,2)</f>
        <v>0</v>
      </c>
      <c r="W704" s="234"/>
      <c r="X704" s="234" t="s">
        <v>803</v>
      </c>
      <c r="Y704" s="214"/>
      <c r="Z704" s="214"/>
      <c r="AA704" s="214"/>
      <c r="AB704" s="214"/>
      <c r="AC704" s="214"/>
      <c r="AD704" s="214"/>
      <c r="AE704" s="214"/>
      <c r="AF704" s="214"/>
      <c r="AG704" s="214" t="s">
        <v>804</v>
      </c>
      <c r="AH704" s="214"/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x14ac:dyDescent="0.2">
      <c r="A705" s="239" t="s">
        <v>149</v>
      </c>
      <c r="B705" s="240" t="s">
        <v>91</v>
      </c>
      <c r="C705" s="259" t="s">
        <v>92</v>
      </c>
      <c r="D705" s="241"/>
      <c r="E705" s="242"/>
      <c r="F705" s="243"/>
      <c r="G705" s="244">
        <f>SUMIF(AG706:AG709,"&lt;&gt;NOR",G706:G709)</f>
        <v>0</v>
      </c>
      <c r="H705" s="238"/>
      <c r="I705" s="238">
        <f>SUM(I706:I709)</f>
        <v>0</v>
      </c>
      <c r="J705" s="238"/>
      <c r="K705" s="238">
        <f>SUM(K706:K709)</f>
        <v>0</v>
      </c>
      <c r="L705" s="238"/>
      <c r="M705" s="238">
        <f>SUM(M706:M709)</f>
        <v>0</v>
      </c>
      <c r="N705" s="238"/>
      <c r="O705" s="238">
        <f>SUM(O706:O709)</f>
        <v>0.04</v>
      </c>
      <c r="P705" s="238"/>
      <c r="Q705" s="238">
        <f>SUM(Q706:Q709)</f>
        <v>0</v>
      </c>
      <c r="R705" s="238"/>
      <c r="S705" s="238"/>
      <c r="T705" s="238"/>
      <c r="U705" s="238"/>
      <c r="V705" s="238">
        <f>SUM(V706:V709)</f>
        <v>0.06</v>
      </c>
      <c r="W705" s="238"/>
      <c r="X705" s="238"/>
      <c r="AG705" t="s">
        <v>150</v>
      </c>
    </row>
    <row r="706" spans="1:60" ht="33.75" outlineLevel="1" x14ac:dyDescent="0.2">
      <c r="A706" s="251">
        <v>185</v>
      </c>
      <c r="B706" s="252" t="s">
        <v>941</v>
      </c>
      <c r="C706" s="262" t="s">
        <v>942</v>
      </c>
      <c r="D706" s="253" t="s">
        <v>793</v>
      </c>
      <c r="E706" s="254">
        <v>1</v>
      </c>
      <c r="F706" s="255"/>
      <c r="G706" s="256">
        <f>ROUND(E706*F706,2)</f>
        <v>0</v>
      </c>
      <c r="H706" s="235"/>
      <c r="I706" s="234">
        <f>ROUND(E706*H706,2)</f>
        <v>0</v>
      </c>
      <c r="J706" s="235"/>
      <c r="K706" s="234">
        <f>ROUND(E706*J706,2)</f>
        <v>0</v>
      </c>
      <c r="L706" s="234">
        <v>15</v>
      </c>
      <c r="M706" s="234">
        <f>G706*(1+L706/100)</f>
        <v>0</v>
      </c>
      <c r="N706" s="234">
        <v>4.1390000000000003E-2</v>
      </c>
      <c r="O706" s="234">
        <f>ROUND(E706*N706,2)</f>
        <v>0.04</v>
      </c>
      <c r="P706" s="234">
        <v>0</v>
      </c>
      <c r="Q706" s="234">
        <f>ROUND(E706*P706,2)</f>
        <v>0</v>
      </c>
      <c r="R706" s="234"/>
      <c r="S706" s="234" t="s">
        <v>253</v>
      </c>
      <c r="T706" s="234" t="s">
        <v>155</v>
      </c>
      <c r="U706" s="234">
        <v>0</v>
      </c>
      <c r="V706" s="234">
        <f>ROUND(E706*U706,2)</f>
        <v>0</v>
      </c>
      <c r="W706" s="234"/>
      <c r="X706" s="234" t="s">
        <v>156</v>
      </c>
      <c r="Y706" s="214"/>
      <c r="Z706" s="214"/>
      <c r="AA706" s="214"/>
      <c r="AB706" s="214"/>
      <c r="AC706" s="214"/>
      <c r="AD706" s="214"/>
      <c r="AE706" s="214"/>
      <c r="AF706" s="214"/>
      <c r="AG706" s="214" t="s">
        <v>853</v>
      </c>
      <c r="AH706" s="214"/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 x14ac:dyDescent="0.2">
      <c r="A707" s="251">
        <v>186</v>
      </c>
      <c r="B707" s="252" t="s">
        <v>943</v>
      </c>
      <c r="C707" s="262" t="s">
        <v>944</v>
      </c>
      <c r="D707" s="253" t="s">
        <v>206</v>
      </c>
      <c r="E707" s="254">
        <v>2</v>
      </c>
      <c r="F707" s="255"/>
      <c r="G707" s="256">
        <f>ROUND(E707*F707,2)</f>
        <v>0</v>
      </c>
      <c r="H707" s="235"/>
      <c r="I707" s="234">
        <f>ROUND(E707*H707,2)</f>
        <v>0</v>
      </c>
      <c r="J707" s="235"/>
      <c r="K707" s="234">
        <f>ROUND(E707*J707,2)</f>
        <v>0</v>
      </c>
      <c r="L707" s="234">
        <v>15</v>
      </c>
      <c r="M707" s="234">
        <f>G707*(1+L707/100)</f>
        <v>0</v>
      </c>
      <c r="N707" s="234">
        <v>3.6999999999999999E-4</v>
      </c>
      <c r="O707" s="234">
        <f>ROUND(E707*N707,2)</f>
        <v>0</v>
      </c>
      <c r="P707" s="234">
        <v>0</v>
      </c>
      <c r="Q707" s="234">
        <f>ROUND(E707*P707,2)</f>
        <v>0</v>
      </c>
      <c r="R707" s="234"/>
      <c r="S707" s="234" t="s">
        <v>154</v>
      </c>
      <c r="T707" s="234" t="s">
        <v>207</v>
      </c>
      <c r="U707" s="234">
        <v>3.1E-2</v>
      </c>
      <c r="V707" s="234">
        <f>ROUND(E707*U707,2)</f>
        <v>0.06</v>
      </c>
      <c r="W707" s="234"/>
      <c r="X707" s="234" t="s">
        <v>156</v>
      </c>
      <c r="Y707" s="214"/>
      <c r="Z707" s="214"/>
      <c r="AA707" s="214"/>
      <c r="AB707" s="214"/>
      <c r="AC707" s="214"/>
      <c r="AD707" s="214"/>
      <c r="AE707" s="214"/>
      <c r="AF707" s="214"/>
      <c r="AG707" s="214" t="s">
        <v>853</v>
      </c>
      <c r="AH707" s="214"/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outlineLevel="1" x14ac:dyDescent="0.2">
      <c r="A708" s="245">
        <v>187</v>
      </c>
      <c r="B708" s="246" t="s">
        <v>945</v>
      </c>
      <c r="C708" s="260" t="s">
        <v>946</v>
      </c>
      <c r="D708" s="247" t="s">
        <v>877</v>
      </c>
      <c r="E708" s="248">
        <v>1</v>
      </c>
      <c r="F708" s="249"/>
      <c r="G708" s="250">
        <f>ROUND(E708*F708,2)</f>
        <v>0</v>
      </c>
      <c r="H708" s="235"/>
      <c r="I708" s="234">
        <f>ROUND(E708*H708,2)</f>
        <v>0</v>
      </c>
      <c r="J708" s="235"/>
      <c r="K708" s="234">
        <f>ROUND(E708*J708,2)</f>
        <v>0</v>
      </c>
      <c r="L708" s="234">
        <v>15</v>
      </c>
      <c r="M708" s="234">
        <f>G708*(1+L708/100)</f>
        <v>0</v>
      </c>
      <c r="N708" s="234">
        <v>0</v>
      </c>
      <c r="O708" s="234">
        <f>ROUND(E708*N708,2)</f>
        <v>0</v>
      </c>
      <c r="P708" s="234">
        <v>0</v>
      </c>
      <c r="Q708" s="234">
        <f>ROUND(E708*P708,2)</f>
        <v>0</v>
      </c>
      <c r="R708" s="234"/>
      <c r="S708" s="234" t="s">
        <v>253</v>
      </c>
      <c r="T708" s="234" t="s">
        <v>155</v>
      </c>
      <c r="U708" s="234">
        <v>0</v>
      </c>
      <c r="V708" s="234">
        <f>ROUND(E708*U708,2)</f>
        <v>0</v>
      </c>
      <c r="W708" s="234"/>
      <c r="X708" s="234" t="s">
        <v>156</v>
      </c>
      <c r="Y708" s="214"/>
      <c r="Z708" s="214"/>
      <c r="AA708" s="214"/>
      <c r="AB708" s="214"/>
      <c r="AC708" s="214"/>
      <c r="AD708" s="214"/>
      <c r="AE708" s="214"/>
      <c r="AF708" s="214"/>
      <c r="AG708" s="214" t="s">
        <v>157</v>
      </c>
      <c r="AH708" s="214"/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 x14ac:dyDescent="0.2">
      <c r="A709" s="231">
        <v>188</v>
      </c>
      <c r="B709" s="232" t="s">
        <v>947</v>
      </c>
      <c r="C709" s="263" t="s">
        <v>948</v>
      </c>
      <c r="D709" s="233" t="s">
        <v>0</v>
      </c>
      <c r="E709" s="257"/>
      <c r="F709" s="235"/>
      <c r="G709" s="234">
        <f>ROUND(E709*F709,2)</f>
        <v>0</v>
      </c>
      <c r="H709" s="235"/>
      <c r="I709" s="234">
        <f>ROUND(E709*H709,2)</f>
        <v>0</v>
      </c>
      <c r="J709" s="235"/>
      <c r="K709" s="234">
        <f>ROUND(E709*J709,2)</f>
        <v>0</v>
      </c>
      <c r="L709" s="234">
        <v>15</v>
      </c>
      <c r="M709" s="234">
        <f>G709*(1+L709/100)</f>
        <v>0</v>
      </c>
      <c r="N709" s="234">
        <v>0</v>
      </c>
      <c r="O709" s="234">
        <f>ROUND(E709*N709,2)</f>
        <v>0</v>
      </c>
      <c r="P709" s="234">
        <v>0</v>
      </c>
      <c r="Q709" s="234">
        <f>ROUND(E709*P709,2)</f>
        <v>0</v>
      </c>
      <c r="R709" s="234"/>
      <c r="S709" s="234" t="s">
        <v>154</v>
      </c>
      <c r="T709" s="234" t="s">
        <v>207</v>
      </c>
      <c r="U709" s="234">
        <v>0</v>
      </c>
      <c r="V709" s="234">
        <f>ROUND(E709*U709,2)</f>
        <v>0</v>
      </c>
      <c r="W709" s="234"/>
      <c r="X709" s="234" t="s">
        <v>803</v>
      </c>
      <c r="Y709" s="214"/>
      <c r="Z709" s="214"/>
      <c r="AA709" s="214"/>
      <c r="AB709" s="214"/>
      <c r="AC709" s="214"/>
      <c r="AD709" s="214"/>
      <c r="AE709" s="214"/>
      <c r="AF709" s="214"/>
      <c r="AG709" s="214" t="s">
        <v>804</v>
      </c>
      <c r="AH709" s="214"/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x14ac:dyDescent="0.2">
      <c r="A710" s="239" t="s">
        <v>149</v>
      </c>
      <c r="B710" s="240" t="s">
        <v>93</v>
      </c>
      <c r="C710" s="259" t="s">
        <v>94</v>
      </c>
      <c r="D710" s="241"/>
      <c r="E710" s="242"/>
      <c r="F710" s="243"/>
      <c r="G710" s="244">
        <f>SUMIF(AG711:AG729,"&lt;&gt;NOR",G711:G729)</f>
        <v>0</v>
      </c>
      <c r="H710" s="238"/>
      <c r="I710" s="238">
        <f>SUM(I711:I729)</f>
        <v>0</v>
      </c>
      <c r="J710" s="238"/>
      <c r="K710" s="238">
        <f>SUM(K711:K729)</f>
        <v>0</v>
      </c>
      <c r="L710" s="238"/>
      <c r="M710" s="238">
        <f>SUM(M711:M729)</f>
        <v>0</v>
      </c>
      <c r="N710" s="238"/>
      <c r="O710" s="238">
        <f>SUM(O711:O729)</f>
        <v>0.18000000000000002</v>
      </c>
      <c r="P710" s="238"/>
      <c r="Q710" s="238">
        <f>SUM(Q711:Q729)</f>
        <v>0</v>
      </c>
      <c r="R710" s="238"/>
      <c r="S710" s="238"/>
      <c r="T710" s="238"/>
      <c r="U710" s="238"/>
      <c r="V710" s="238">
        <f>SUM(V711:V729)</f>
        <v>65.28</v>
      </c>
      <c r="W710" s="238"/>
      <c r="X710" s="238"/>
      <c r="AG710" t="s">
        <v>150</v>
      </c>
    </row>
    <row r="711" spans="1:60" outlineLevel="1" x14ac:dyDescent="0.2">
      <c r="A711" s="251">
        <v>189</v>
      </c>
      <c r="B711" s="252" t="s">
        <v>949</v>
      </c>
      <c r="C711" s="262" t="s">
        <v>950</v>
      </c>
      <c r="D711" s="253" t="s">
        <v>206</v>
      </c>
      <c r="E711" s="254">
        <v>110</v>
      </c>
      <c r="F711" s="255"/>
      <c r="G711" s="256">
        <f>ROUND(E711*F711,2)</f>
        <v>0</v>
      </c>
      <c r="H711" s="235"/>
      <c r="I711" s="234">
        <f>ROUND(E711*H711,2)</f>
        <v>0</v>
      </c>
      <c r="J711" s="235"/>
      <c r="K711" s="234">
        <f>ROUND(E711*J711,2)</f>
        <v>0</v>
      </c>
      <c r="L711" s="234">
        <v>15</v>
      </c>
      <c r="M711" s="234">
        <f>G711*(1+L711/100)</f>
        <v>0</v>
      </c>
      <c r="N711" s="234">
        <v>7.6000000000000004E-4</v>
      </c>
      <c r="O711" s="234">
        <f>ROUND(E711*N711,2)</f>
        <v>0.08</v>
      </c>
      <c r="P711" s="234">
        <v>0</v>
      </c>
      <c r="Q711" s="234">
        <f>ROUND(E711*P711,2)</f>
        <v>0</v>
      </c>
      <c r="R711" s="234"/>
      <c r="S711" s="234" t="s">
        <v>154</v>
      </c>
      <c r="T711" s="234" t="s">
        <v>207</v>
      </c>
      <c r="U711" s="234">
        <v>0.29737999999999998</v>
      </c>
      <c r="V711" s="234">
        <f>ROUND(E711*U711,2)</f>
        <v>32.71</v>
      </c>
      <c r="W711" s="234"/>
      <c r="X711" s="234" t="s">
        <v>156</v>
      </c>
      <c r="Y711" s="214"/>
      <c r="Z711" s="214"/>
      <c r="AA711" s="214"/>
      <c r="AB711" s="214"/>
      <c r="AC711" s="214"/>
      <c r="AD711" s="214"/>
      <c r="AE711" s="214"/>
      <c r="AF711" s="214"/>
      <c r="AG711" s="214" t="s">
        <v>853</v>
      </c>
      <c r="AH711" s="214"/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 x14ac:dyDescent="0.2">
      <c r="A712" s="251">
        <v>190</v>
      </c>
      <c r="B712" s="252" t="s">
        <v>951</v>
      </c>
      <c r="C712" s="262" t="s">
        <v>952</v>
      </c>
      <c r="D712" s="253" t="s">
        <v>206</v>
      </c>
      <c r="E712" s="254">
        <v>60</v>
      </c>
      <c r="F712" s="255"/>
      <c r="G712" s="256">
        <f>ROUND(E712*F712,2)</f>
        <v>0</v>
      </c>
      <c r="H712" s="235"/>
      <c r="I712" s="234">
        <f>ROUND(E712*H712,2)</f>
        <v>0</v>
      </c>
      <c r="J712" s="235"/>
      <c r="K712" s="234">
        <f>ROUND(E712*J712,2)</f>
        <v>0</v>
      </c>
      <c r="L712" s="234">
        <v>15</v>
      </c>
      <c r="M712" s="234">
        <f>G712*(1+L712/100)</f>
        <v>0</v>
      </c>
      <c r="N712" s="234">
        <v>8.8000000000000003E-4</v>
      </c>
      <c r="O712" s="234">
        <f>ROUND(E712*N712,2)</f>
        <v>0.05</v>
      </c>
      <c r="P712" s="234">
        <v>0</v>
      </c>
      <c r="Q712" s="234">
        <f>ROUND(E712*P712,2)</f>
        <v>0</v>
      </c>
      <c r="R712" s="234"/>
      <c r="S712" s="234" t="s">
        <v>154</v>
      </c>
      <c r="T712" s="234" t="s">
        <v>207</v>
      </c>
      <c r="U712" s="234">
        <v>0.30737999999999999</v>
      </c>
      <c r="V712" s="234">
        <f>ROUND(E712*U712,2)</f>
        <v>18.440000000000001</v>
      </c>
      <c r="W712" s="234"/>
      <c r="X712" s="234" t="s">
        <v>156</v>
      </c>
      <c r="Y712" s="214"/>
      <c r="Z712" s="214"/>
      <c r="AA712" s="214"/>
      <c r="AB712" s="214"/>
      <c r="AC712" s="214"/>
      <c r="AD712" s="214"/>
      <c r="AE712" s="214"/>
      <c r="AF712" s="214"/>
      <c r="AG712" s="214" t="s">
        <v>853</v>
      </c>
      <c r="AH712" s="214"/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 x14ac:dyDescent="0.2">
      <c r="A713" s="251">
        <v>191</v>
      </c>
      <c r="B713" s="252" t="s">
        <v>953</v>
      </c>
      <c r="C713" s="262" t="s">
        <v>954</v>
      </c>
      <c r="D713" s="253" t="s">
        <v>206</v>
      </c>
      <c r="E713" s="254">
        <v>37</v>
      </c>
      <c r="F713" s="255"/>
      <c r="G713" s="256">
        <f>ROUND(E713*F713,2)</f>
        <v>0</v>
      </c>
      <c r="H713" s="235"/>
      <c r="I713" s="234">
        <f>ROUND(E713*H713,2)</f>
        <v>0</v>
      </c>
      <c r="J713" s="235"/>
      <c r="K713" s="234">
        <f>ROUND(E713*J713,2)</f>
        <v>0</v>
      </c>
      <c r="L713" s="234">
        <v>15</v>
      </c>
      <c r="M713" s="234">
        <f>G713*(1+L713/100)</f>
        <v>0</v>
      </c>
      <c r="N713" s="234">
        <v>1.01E-3</v>
      </c>
      <c r="O713" s="234">
        <f>ROUND(E713*N713,2)</f>
        <v>0.04</v>
      </c>
      <c r="P713" s="234">
        <v>0</v>
      </c>
      <c r="Q713" s="234">
        <f>ROUND(E713*P713,2)</f>
        <v>0</v>
      </c>
      <c r="R713" s="234"/>
      <c r="S713" s="234" t="s">
        <v>154</v>
      </c>
      <c r="T713" s="234" t="s">
        <v>207</v>
      </c>
      <c r="U713" s="234">
        <v>0.31738</v>
      </c>
      <c r="V713" s="234">
        <f>ROUND(E713*U713,2)</f>
        <v>11.74</v>
      </c>
      <c r="W713" s="234"/>
      <c r="X713" s="234" t="s">
        <v>156</v>
      </c>
      <c r="Y713" s="214"/>
      <c r="Z713" s="214"/>
      <c r="AA713" s="214"/>
      <c r="AB713" s="214"/>
      <c r="AC713" s="214"/>
      <c r="AD713" s="214"/>
      <c r="AE713" s="214"/>
      <c r="AF713" s="214"/>
      <c r="AG713" s="214" t="s">
        <v>853</v>
      </c>
      <c r="AH713" s="214"/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outlineLevel="1" x14ac:dyDescent="0.2">
      <c r="A714" s="251">
        <v>192</v>
      </c>
      <c r="B714" s="252" t="s">
        <v>955</v>
      </c>
      <c r="C714" s="262" t="s">
        <v>956</v>
      </c>
      <c r="D714" s="253" t="s">
        <v>206</v>
      </c>
      <c r="E714" s="254">
        <v>5</v>
      </c>
      <c r="F714" s="255"/>
      <c r="G714" s="256">
        <f>ROUND(E714*F714,2)</f>
        <v>0</v>
      </c>
      <c r="H714" s="235"/>
      <c r="I714" s="234">
        <f>ROUND(E714*H714,2)</f>
        <v>0</v>
      </c>
      <c r="J714" s="235"/>
      <c r="K714" s="234">
        <f>ROUND(E714*J714,2)</f>
        <v>0</v>
      </c>
      <c r="L714" s="234">
        <v>15</v>
      </c>
      <c r="M714" s="234">
        <f>G714*(1+L714/100)</f>
        <v>0</v>
      </c>
      <c r="N714" s="234">
        <v>1.6000000000000001E-3</v>
      </c>
      <c r="O714" s="234">
        <f>ROUND(E714*N714,2)</f>
        <v>0.01</v>
      </c>
      <c r="P714" s="234">
        <v>0</v>
      </c>
      <c r="Q714" s="234">
        <f>ROUND(E714*P714,2)</f>
        <v>0</v>
      </c>
      <c r="R714" s="234"/>
      <c r="S714" s="234" t="s">
        <v>154</v>
      </c>
      <c r="T714" s="234" t="s">
        <v>207</v>
      </c>
      <c r="U714" s="234">
        <v>0.33332000000000001</v>
      </c>
      <c r="V714" s="234">
        <f>ROUND(E714*U714,2)</f>
        <v>1.67</v>
      </c>
      <c r="W714" s="234"/>
      <c r="X714" s="234" t="s">
        <v>156</v>
      </c>
      <c r="Y714" s="214"/>
      <c r="Z714" s="214"/>
      <c r="AA714" s="214"/>
      <c r="AB714" s="214"/>
      <c r="AC714" s="214"/>
      <c r="AD714" s="214"/>
      <c r="AE714" s="214"/>
      <c r="AF714" s="214"/>
      <c r="AG714" s="214" t="s">
        <v>853</v>
      </c>
      <c r="AH714" s="214"/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">
      <c r="A715" s="251">
        <v>193</v>
      </c>
      <c r="B715" s="252" t="s">
        <v>957</v>
      </c>
      <c r="C715" s="262" t="s">
        <v>958</v>
      </c>
      <c r="D715" s="253" t="s">
        <v>206</v>
      </c>
      <c r="E715" s="254">
        <v>2</v>
      </c>
      <c r="F715" s="255"/>
      <c r="G715" s="256">
        <f>ROUND(E715*F715,2)</f>
        <v>0</v>
      </c>
      <c r="H715" s="235"/>
      <c r="I715" s="234">
        <f>ROUND(E715*H715,2)</f>
        <v>0</v>
      </c>
      <c r="J715" s="235"/>
      <c r="K715" s="234">
        <f>ROUND(E715*J715,2)</f>
        <v>0</v>
      </c>
      <c r="L715" s="234">
        <v>15</v>
      </c>
      <c r="M715" s="234">
        <f>G715*(1+L715/100)</f>
        <v>0</v>
      </c>
      <c r="N715" s="234">
        <v>1.9599999999999999E-3</v>
      </c>
      <c r="O715" s="234">
        <f>ROUND(E715*N715,2)</f>
        <v>0</v>
      </c>
      <c r="P715" s="234">
        <v>0</v>
      </c>
      <c r="Q715" s="234">
        <f>ROUND(E715*P715,2)</f>
        <v>0</v>
      </c>
      <c r="R715" s="234"/>
      <c r="S715" s="234" t="s">
        <v>154</v>
      </c>
      <c r="T715" s="234" t="s">
        <v>207</v>
      </c>
      <c r="U715" s="234">
        <v>0.3579</v>
      </c>
      <c r="V715" s="234">
        <f>ROUND(E715*U715,2)</f>
        <v>0.72</v>
      </c>
      <c r="W715" s="234"/>
      <c r="X715" s="234" t="s">
        <v>156</v>
      </c>
      <c r="Y715" s="214"/>
      <c r="Z715" s="214"/>
      <c r="AA715" s="214"/>
      <c r="AB715" s="214"/>
      <c r="AC715" s="214"/>
      <c r="AD715" s="214"/>
      <c r="AE715" s="214"/>
      <c r="AF715" s="214"/>
      <c r="AG715" s="214" t="s">
        <v>853</v>
      </c>
      <c r="AH715" s="214"/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">
      <c r="A716" s="251">
        <v>194</v>
      </c>
      <c r="B716" s="252" t="s">
        <v>959</v>
      </c>
      <c r="C716" s="262" t="s">
        <v>960</v>
      </c>
      <c r="D716" s="253" t="s">
        <v>240</v>
      </c>
      <c r="E716" s="254">
        <v>134</v>
      </c>
      <c r="F716" s="255"/>
      <c r="G716" s="256">
        <f>ROUND(E716*F716,2)</f>
        <v>0</v>
      </c>
      <c r="H716" s="235"/>
      <c r="I716" s="234">
        <f>ROUND(E716*H716,2)</f>
        <v>0</v>
      </c>
      <c r="J716" s="235"/>
      <c r="K716" s="234">
        <f>ROUND(E716*J716,2)</f>
        <v>0</v>
      </c>
      <c r="L716" s="234">
        <v>15</v>
      </c>
      <c r="M716" s="234">
        <f>G716*(1+L716/100)</f>
        <v>0</v>
      </c>
      <c r="N716" s="234">
        <v>2.0000000000000002E-5</v>
      </c>
      <c r="O716" s="234">
        <f>ROUND(E716*N716,2)</f>
        <v>0</v>
      </c>
      <c r="P716" s="234">
        <v>0</v>
      </c>
      <c r="Q716" s="234">
        <f>ROUND(E716*P716,2)</f>
        <v>0</v>
      </c>
      <c r="R716" s="234"/>
      <c r="S716" s="234" t="s">
        <v>253</v>
      </c>
      <c r="T716" s="234" t="s">
        <v>155</v>
      </c>
      <c r="U716" s="234">
        <v>0</v>
      </c>
      <c r="V716" s="234">
        <f>ROUND(E716*U716,2)</f>
        <v>0</v>
      </c>
      <c r="W716" s="234"/>
      <c r="X716" s="234" t="s">
        <v>156</v>
      </c>
      <c r="Y716" s="214"/>
      <c r="Z716" s="214"/>
      <c r="AA716" s="214"/>
      <c r="AB716" s="214"/>
      <c r="AC716" s="214"/>
      <c r="AD716" s="214"/>
      <c r="AE716" s="214"/>
      <c r="AF716" s="214"/>
      <c r="AG716" s="214" t="s">
        <v>157</v>
      </c>
      <c r="AH716" s="214"/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">
      <c r="A717" s="251">
        <v>195</v>
      </c>
      <c r="B717" s="252" t="s">
        <v>961</v>
      </c>
      <c r="C717" s="262" t="s">
        <v>962</v>
      </c>
      <c r="D717" s="253" t="s">
        <v>240</v>
      </c>
      <c r="E717" s="254">
        <v>22</v>
      </c>
      <c r="F717" s="255"/>
      <c r="G717" s="256">
        <f>ROUND(E717*F717,2)</f>
        <v>0</v>
      </c>
      <c r="H717" s="235"/>
      <c r="I717" s="234">
        <f>ROUND(E717*H717,2)</f>
        <v>0</v>
      </c>
      <c r="J717" s="235"/>
      <c r="K717" s="234">
        <f>ROUND(E717*J717,2)</f>
        <v>0</v>
      </c>
      <c r="L717" s="234">
        <v>15</v>
      </c>
      <c r="M717" s="234">
        <f>G717*(1+L717/100)</f>
        <v>0</v>
      </c>
      <c r="N717" s="234">
        <v>3.0000000000000001E-5</v>
      </c>
      <c r="O717" s="234">
        <f>ROUND(E717*N717,2)</f>
        <v>0</v>
      </c>
      <c r="P717" s="234">
        <v>0</v>
      </c>
      <c r="Q717" s="234">
        <f>ROUND(E717*P717,2)</f>
        <v>0</v>
      </c>
      <c r="R717" s="234"/>
      <c r="S717" s="234" t="s">
        <v>253</v>
      </c>
      <c r="T717" s="234" t="s">
        <v>155</v>
      </c>
      <c r="U717" s="234">
        <v>0</v>
      </c>
      <c r="V717" s="234">
        <f>ROUND(E717*U717,2)</f>
        <v>0</v>
      </c>
      <c r="W717" s="234"/>
      <c r="X717" s="234" t="s">
        <v>156</v>
      </c>
      <c r="Y717" s="214"/>
      <c r="Z717" s="214"/>
      <c r="AA717" s="214"/>
      <c r="AB717" s="214"/>
      <c r="AC717" s="214"/>
      <c r="AD717" s="214"/>
      <c r="AE717" s="214"/>
      <c r="AF717" s="214"/>
      <c r="AG717" s="214" t="s">
        <v>157</v>
      </c>
      <c r="AH717" s="214"/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 x14ac:dyDescent="0.2">
      <c r="A718" s="251">
        <v>196</v>
      </c>
      <c r="B718" s="252" t="s">
        <v>963</v>
      </c>
      <c r="C718" s="262" t="s">
        <v>964</v>
      </c>
      <c r="D718" s="253" t="s">
        <v>240</v>
      </c>
      <c r="E718" s="254">
        <v>10</v>
      </c>
      <c r="F718" s="255"/>
      <c r="G718" s="256">
        <f>ROUND(E718*F718,2)</f>
        <v>0</v>
      </c>
      <c r="H718" s="235"/>
      <c r="I718" s="234">
        <f>ROUND(E718*H718,2)</f>
        <v>0</v>
      </c>
      <c r="J718" s="235"/>
      <c r="K718" s="234">
        <f>ROUND(E718*J718,2)</f>
        <v>0</v>
      </c>
      <c r="L718" s="234">
        <v>15</v>
      </c>
      <c r="M718" s="234">
        <f>G718*(1+L718/100)</f>
        <v>0</v>
      </c>
      <c r="N718" s="234">
        <v>5.0000000000000002E-5</v>
      </c>
      <c r="O718" s="234">
        <f>ROUND(E718*N718,2)</f>
        <v>0</v>
      </c>
      <c r="P718" s="234">
        <v>0</v>
      </c>
      <c r="Q718" s="234">
        <f>ROUND(E718*P718,2)</f>
        <v>0</v>
      </c>
      <c r="R718" s="234"/>
      <c r="S718" s="234" t="s">
        <v>253</v>
      </c>
      <c r="T718" s="234" t="s">
        <v>155</v>
      </c>
      <c r="U718" s="234">
        <v>0</v>
      </c>
      <c r="V718" s="234">
        <f>ROUND(E718*U718,2)</f>
        <v>0</v>
      </c>
      <c r="W718" s="234"/>
      <c r="X718" s="234" t="s">
        <v>156</v>
      </c>
      <c r="Y718" s="214"/>
      <c r="Z718" s="214"/>
      <c r="AA718" s="214"/>
      <c r="AB718" s="214"/>
      <c r="AC718" s="214"/>
      <c r="AD718" s="214"/>
      <c r="AE718" s="214"/>
      <c r="AF718" s="214"/>
      <c r="AG718" s="214" t="s">
        <v>157</v>
      </c>
      <c r="AH718" s="214"/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51">
        <v>197</v>
      </c>
      <c r="B719" s="252" t="s">
        <v>965</v>
      </c>
      <c r="C719" s="262" t="s">
        <v>966</v>
      </c>
      <c r="D719" s="253" t="s">
        <v>240</v>
      </c>
      <c r="E719" s="254">
        <v>6</v>
      </c>
      <c r="F719" s="255"/>
      <c r="G719" s="256">
        <f>ROUND(E719*F719,2)</f>
        <v>0</v>
      </c>
      <c r="H719" s="235"/>
      <c r="I719" s="234">
        <f>ROUND(E719*H719,2)</f>
        <v>0</v>
      </c>
      <c r="J719" s="235"/>
      <c r="K719" s="234">
        <f>ROUND(E719*J719,2)</f>
        <v>0</v>
      </c>
      <c r="L719" s="234">
        <v>15</v>
      </c>
      <c r="M719" s="234">
        <f>G719*(1+L719/100)</f>
        <v>0</v>
      </c>
      <c r="N719" s="234">
        <v>1.2999999999999999E-4</v>
      </c>
      <c r="O719" s="234">
        <f>ROUND(E719*N719,2)</f>
        <v>0</v>
      </c>
      <c r="P719" s="234">
        <v>0</v>
      </c>
      <c r="Q719" s="234">
        <f>ROUND(E719*P719,2)</f>
        <v>0</v>
      </c>
      <c r="R719" s="234"/>
      <c r="S719" s="234" t="s">
        <v>253</v>
      </c>
      <c r="T719" s="234" t="s">
        <v>155</v>
      </c>
      <c r="U719" s="234">
        <v>0</v>
      </c>
      <c r="V719" s="234">
        <f>ROUND(E719*U719,2)</f>
        <v>0</v>
      </c>
      <c r="W719" s="234"/>
      <c r="X719" s="234" t="s">
        <v>156</v>
      </c>
      <c r="Y719" s="214"/>
      <c r="Z719" s="214"/>
      <c r="AA719" s="214"/>
      <c r="AB719" s="214"/>
      <c r="AC719" s="214"/>
      <c r="AD719" s="214"/>
      <c r="AE719" s="214"/>
      <c r="AF719" s="214"/>
      <c r="AG719" s="214" t="s">
        <v>157</v>
      </c>
      <c r="AH719" s="214"/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 x14ac:dyDescent="0.2">
      <c r="A720" s="251">
        <v>198</v>
      </c>
      <c r="B720" s="252" t="s">
        <v>967</v>
      </c>
      <c r="C720" s="262" t="s">
        <v>968</v>
      </c>
      <c r="D720" s="253" t="s">
        <v>206</v>
      </c>
      <c r="E720" s="254">
        <v>7</v>
      </c>
      <c r="F720" s="255"/>
      <c r="G720" s="256">
        <f>ROUND(E720*F720,2)</f>
        <v>0</v>
      </c>
      <c r="H720" s="235"/>
      <c r="I720" s="234">
        <f>ROUND(E720*H720,2)</f>
        <v>0</v>
      </c>
      <c r="J720" s="235"/>
      <c r="K720" s="234">
        <f>ROUND(E720*J720,2)</f>
        <v>0</v>
      </c>
      <c r="L720" s="234">
        <v>15</v>
      </c>
      <c r="M720" s="234">
        <f>G720*(1+L720/100)</f>
        <v>0</v>
      </c>
      <c r="N720" s="234">
        <v>2.9E-4</v>
      </c>
      <c r="O720" s="234">
        <f>ROUND(E720*N720,2)</f>
        <v>0</v>
      </c>
      <c r="P720" s="234">
        <v>0</v>
      </c>
      <c r="Q720" s="234">
        <f>ROUND(E720*P720,2)</f>
        <v>0</v>
      </c>
      <c r="R720" s="234"/>
      <c r="S720" s="234" t="s">
        <v>253</v>
      </c>
      <c r="T720" s="234" t="s">
        <v>155</v>
      </c>
      <c r="U720" s="234">
        <v>0</v>
      </c>
      <c r="V720" s="234">
        <f>ROUND(E720*U720,2)</f>
        <v>0</v>
      </c>
      <c r="W720" s="234"/>
      <c r="X720" s="234" t="s">
        <v>156</v>
      </c>
      <c r="Y720" s="214"/>
      <c r="Z720" s="214"/>
      <c r="AA720" s="214"/>
      <c r="AB720" s="214"/>
      <c r="AC720" s="214"/>
      <c r="AD720" s="214"/>
      <c r="AE720" s="214"/>
      <c r="AF720" s="214"/>
      <c r="AG720" s="214" t="s">
        <v>157</v>
      </c>
      <c r="AH720" s="214"/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">
      <c r="A721" s="251">
        <v>199</v>
      </c>
      <c r="B721" s="252" t="s">
        <v>969</v>
      </c>
      <c r="C721" s="262" t="s">
        <v>970</v>
      </c>
      <c r="D721" s="253" t="s">
        <v>206</v>
      </c>
      <c r="E721" s="254">
        <v>4</v>
      </c>
      <c r="F721" s="255"/>
      <c r="G721" s="256">
        <f>ROUND(E721*F721,2)</f>
        <v>0</v>
      </c>
      <c r="H721" s="235"/>
      <c r="I721" s="234">
        <f>ROUND(E721*H721,2)</f>
        <v>0</v>
      </c>
      <c r="J721" s="235"/>
      <c r="K721" s="234">
        <f>ROUND(E721*J721,2)</f>
        <v>0</v>
      </c>
      <c r="L721" s="234">
        <v>15</v>
      </c>
      <c r="M721" s="234">
        <f>G721*(1+L721/100)</f>
        <v>0</v>
      </c>
      <c r="N721" s="234">
        <v>8.4999999999999995E-4</v>
      </c>
      <c r="O721" s="234">
        <f>ROUND(E721*N721,2)</f>
        <v>0</v>
      </c>
      <c r="P721" s="234">
        <v>0</v>
      </c>
      <c r="Q721" s="234">
        <f>ROUND(E721*P721,2)</f>
        <v>0</v>
      </c>
      <c r="R721" s="234"/>
      <c r="S721" s="234" t="s">
        <v>253</v>
      </c>
      <c r="T721" s="234" t="s">
        <v>155</v>
      </c>
      <c r="U721" s="234">
        <v>0</v>
      </c>
      <c r="V721" s="234">
        <f>ROUND(E721*U721,2)</f>
        <v>0</v>
      </c>
      <c r="W721" s="234"/>
      <c r="X721" s="234" t="s">
        <v>156</v>
      </c>
      <c r="Y721" s="214"/>
      <c r="Z721" s="214"/>
      <c r="AA721" s="214"/>
      <c r="AB721" s="214"/>
      <c r="AC721" s="214"/>
      <c r="AD721" s="214"/>
      <c r="AE721" s="214"/>
      <c r="AF721" s="214"/>
      <c r="AG721" s="214" t="s">
        <v>157</v>
      </c>
      <c r="AH721" s="214"/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">
      <c r="A722" s="245">
        <v>200</v>
      </c>
      <c r="B722" s="246" t="s">
        <v>971</v>
      </c>
      <c r="C722" s="260" t="s">
        <v>972</v>
      </c>
      <c r="D722" s="247" t="s">
        <v>206</v>
      </c>
      <c r="E722" s="248">
        <v>214</v>
      </c>
      <c r="F722" s="249"/>
      <c r="G722" s="250">
        <f>ROUND(E722*F722,2)</f>
        <v>0</v>
      </c>
      <c r="H722" s="235"/>
      <c r="I722" s="234">
        <f>ROUND(E722*H722,2)</f>
        <v>0</v>
      </c>
      <c r="J722" s="235"/>
      <c r="K722" s="234">
        <f>ROUND(E722*J722,2)</f>
        <v>0</v>
      </c>
      <c r="L722" s="234">
        <v>15</v>
      </c>
      <c r="M722" s="234">
        <f>G722*(1+L722/100)</f>
        <v>0</v>
      </c>
      <c r="N722" s="234">
        <v>0</v>
      </c>
      <c r="O722" s="234">
        <f>ROUND(E722*N722,2)</f>
        <v>0</v>
      </c>
      <c r="P722" s="234">
        <v>0</v>
      </c>
      <c r="Q722" s="234">
        <f>ROUND(E722*P722,2)</f>
        <v>0</v>
      </c>
      <c r="R722" s="234"/>
      <c r="S722" s="234" t="s">
        <v>253</v>
      </c>
      <c r="T722" s="234" t="s">
        <v>155</v>
      </c>
      <c r="U722" s="234">
        <v>0</v>
      </c>
      <c r="V722" s="234">
        <f>ROUND(E722*U722,2)</f>
        <v>0</v>
      </c>
      <c r="W722" s="234"/>
      <c r="X722" s="234" t="s">
        <v>156</v>
      </c>
      <c r="Y722" s="214"/>
      <c r="Z722" s="214"/>
      <c r="AA722" s="214"/>
      <c r="AB722" s="214"/>
      <c r="AC722" s="214"/>
      <c r="AD722" s="214"/>
      <c r="AE722" s="214"/>
      <c r="AF722" s="214"/>
      <c r="AG722" s="214" t="s">
        <v>853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">
      <c r="A723" s="231"/>
      <c r="B723" s="232"/>
      <c r="C723" s="261" t="s">
        <v>973</v>
      </c>
      <c r="D723" s="236"/>
      <c r="E723" s="237">
        <v>214</v>
      </c>
      <c r="F723" s="234"/>
      <c r="G723" s="234"/>
      <c r="H723" s="234"/>
      <c r="I723" s="234"/>
      <c r="J723" s="234"/>
      <c r="K723" s="234"/>
      <c r="L723" s="234"/>
      <c r="M723" s="234"/>
      <c r="N723" s="234"/>
      <c r="O723" s="234"/>
      <c r="P723" s="234"/>
      <c r="Q723" s="234"/>
      <c r="R723" s="234"/>
      <c r="S723" s="234"/>
      <c r="T723" s="234"/>
      <c r="U723" s="234"/>
      <c r="V723" s="234"/>
      <c r="W723" s="234"/>
      <c r="X723" s="234"/>
      <c r="Y723" s="214"/>
      <c r="Z723" s="214"/>
      <c r="AA723" s="214"/>
      <c r="AB723" s="214"/>
      <c r="AC723" s="214"/>
      <c r="AD723" s="214"/>
      <c r="AE723" s="214"/>
      <c r="AF723" s="214"/>
      <c r="AG723" s="214" t="s">
        <v>159</v>
      </c>
      <c r="AH723" s="214">
        <v>0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45">
        <v>201</v>
      </c>
      <c r="B724" s="246" t="s">
        <v>974</v>
      </c>
      <c r="C724" s="260" t="s">
        <v>975</v>
      </c>
      <c r="D724" s="247" t="s">
        <v>877</v>
      </c>
      <c r="E724" s="248">
        <v>1</v>
      </c>
      <c r="F724" s="249"/>
      <c r="G724" s="250">
        <f>ROUND(E724*F724,2)</f>
        <v>0</v>
      </c>
      <c r="H724" s="235"/>
      <c r="I724" s="234">
        <f>ROUND(E724*H724,2)</f>
        <v>0</v>
      </c>
      <c r="J724" s="235"/>
      <c r="K724" s="234">
        <f>ROUND(E724*J724,2)</f>
        <v>0</v>
      </c>
      <c r="L724" s="234">
        <v>15</v>
      </c>
      <c r="M724" s="234">
        <f>G724*(1+L724/100)</f>
        <v>0</v>
      </c>
      <c r="N724" s="234">
        <v>0</v>
      </c>
      <c r="O724" s="234">
        <f>ROUND(E724*N724,2)</f>
        <v>0</v>
      </c>
      <c r="P724" s="234">
        <v>0</v>
      </c>
      <c r="Q724" s="234">
        <f>ROUND(E724*P724,2)</f>
        <v>0</v>
      </c>
      <c r="R724" s="234"/>
      <c r="S724" s="234" t="s">
        <v>253</v>
      </c>
      <c r="T724" s="234" t="s">
        <v>155</v>
      </c>
      <c r="U724" s="234">
        <v>0</v>
      </c>
      <c r="V724" s="234">
        <f>ROUND(E724*U724,2)</f>
        <v>0</v>
      </c>
      <c r="W724" s="234"/>
      <c r="X724" s="234" t="s">
        <v>156</v>
      </c>
      <c r="Y724" s="214"/>
      <c r="Z724" s="214"/>
      <c r="AA724" s="214"/>
      <c r="AB724" s="214"/>
      <c r="AC724" s="214"/>
      <c r="AD724" s="214"/>
      <c r="AE724" s="214"/>
      <c r="AF724" s="214"/>
      <c r="AG724" s="214" t="s">
        <v>157</v>
      </c>
      <c r="AH724" s="214"/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">
      <c r="A725" s="231"/>
      <c r="B725" s="232"/>
      <c r="C725" s="261" t="s">
        <v>976</v>
      </c>
      <c r="D725" s="236"/>
      <c r="E725" s="237"/>
      <c r="F725" s="234"/>
      <c r="G725" s="234"/>
      <c r="H725" s="234"/>
      <c r="I725" s="234"/>
      <c r="J725" s="234"/>
      <c r="K725" s="234"/>
      <c r="L725" s="234"/>
      <c r="M725" s="234"/>
      <c r="N725" s="234"/>
      <c r="O725" s="234"/>
      <c r="P725" s="234"/>
      <c r="Q725" s="234"/>
      <c r="R725" s="234"/>
      <c r="S725" s="234"/>
      <c r="T725" s="234"/>
      <c r="U725" s="234"/>
      <c r="V725" s="234"/>
      <c r="W725" s="234"/>
      <c r="X725" s="234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159</v>
      </c>
      <c r="AH725" s="214">
        <v>0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ht="22.5" outlineLevel="1" x14ac:dyDescent="0.2">
      <c r="A726" s="231"/>
      <c r="B726" s="232"/>
      <c r="C726" s="261" t="s">
        <v>977</v>
      </c>
      <c r="D726" s="236"/>
      <c r="E726" s="237"/>
      <c r="F726" s="234"/>
      <c r="G726" s="234"/>
      <c r="H726" s="234"/>
      <c r="I726" s="234"/>
      <c r="J726" s="234"/>
      <c r="K726" s="234"/>
      <c r="L726" s="234"/>
      <c r="M726" s="234"/>
      <c r="N726" s="234"/>
      <c r="O726" s="234"/>
      <c r="P726" s="234"/>
      <c r="Q726" s="234"/>
      <c r="R726" s="234"/>
      <c r="S726" s="234"/>
      <c r="T726" s="234"/>
      <c r="U726" s="234"/>
      <c r="V726" s="234"/>
      <c r="W726" s="234"/>
      <c r="X726" s="234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159</v>
      </c>
      <c r="AH726" s="214">
        <v>0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ht="22.5" outlineLevel="1" x14ac:dyDescent="0.2">
      <c r="A727" s="231"/>
      <c r="B727" s="232"/>
      <c r="C727" s="261" t="s">
        <v>880</v>
      </c>
      <c r="D727" s="236"/>
      <c r="E727" s="237"/>
      <c r="F727" s="234"/>
      <c r="G727" s="234"/>
      <c r="H727" s="234"/>
      <c r="I727" s="234"/>
      <c r="J727" s="234"/>
      <c r="K727" s="234"/>
      <c r="L727" s="234"/>
      <c r="M727" s="234"/>
      <c r="N727" s="234"/>
      <c r="O727" s="234"/>
      <c r="P727" s="234"/>
      <c r="Q727" s="234"/>
      <c r="R727" s="234"/>
      <c r="S727" s="234"/>
      <c r="T727" s="234"/>
      <c r="U727" s="234"/>
      <c r="V727" s="234"/>
      <c r="W727" s="234"/>
      <c r="X727" s="234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159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 x14ac:dyDescent="0.2">
      <c r="A728" s="231"/>
      <c r="B728" s="232"/>
      <c r="C728" s="261" t="s">
        <v>882</v>
      </c>
      <c r="D728" s="236"/>
      <c r="E728" s="237">
        <v>1</v>
      </c>
      <c r="F728" s="234"/>
      <c r="G728" s="234"/>
      <c r="H728" s="234"/>
      <c r="I728" s="234"/>
      <c r="J728" s="234"/>
      <c r="K728" s="234"/>
      <c r="L728" s="234"/>
      <c r="M728" s="234"/>
      <c r="N728" s="234"/>
      <c r="O728" s="234"/>
      <c r="P728" s="234"/>
      <c r="Q728" s="234"/>
      <c r="R728" s="234"/>
      <c r="S728" s="234"/>
      <c r="T728" s="234"/>
      <c r="U728" s="234"/>
      <c r="V728" s="234"/>
      <c r="W728" s="234"/>
      <c r="X728" s="234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159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">
      <c r="A729" s="231">
        <v>202</v>
      </c>
      <c r="B729" s="232" t="s">
        <v>978</v>
      </c>
      <c r="C729" s="263" t="s">
        <v>979</v>
      </c>
      <c r="D729" s="233" t="s">
        <v>0</v>
      </c>
      <c r="E729" s="257"/>
      <c r="F729" s="235"/>
      <c r="G729" s="234">
        <f>ROUND(E729*F729,2)</f>
        <v>0</v>
      </c>
      <c r="H729" s="235"/>
      <c r="I729" s="234">
        <f>ROUND(E729*H729,2)</f>
        <v>0</v>
      </c>
      <c r="J729" s="235"/>
      <c r="K729" s="234">
        <f>ROUND(E729*J729,2)</f>
        <v>0</v>
      </c>
      <c r="L729" s="234">
        <v>15</v>
      </c>
      <c r="M729" s="234">
        <f>G729*(1+L729/100)</f>
        <v>0</v>
      </c>
      <c r="N729" s="234">
        <v>0</v>
      </c>
      <c r="O729" s="234">
        <f>ROUND(E729*N729,2)</f>
        <v>0</v>
      </c>
      <c r="P729" s="234">
        <v>0</v>
      </c>
      <c r="Q729" s="234">
        <f>ROUND(E729*P729,2)</f>
        <v>0</v>
      </c>
      <c r="R729" s="234"/>
      <c r="S729" s="234" t="s">
        <v>253</v>
      </c>
      <c r="T729" s="234" t="s">
        <v>155</v>
      </c>
      <c r="U729" s="234">
        <v>0</v>
      </c>
      <c r="V729" s="234">
        <f>ROUND(E729*U729,2)</f>
        <v>0</v>
      </c>
      <c r="W729" s="234"/>
      <c r="X729" s="234" t="s">
        <v>803</v>
      </c>
      <c r="Y729" s="214"/>
      <c r="Z729" s="214"/>
      <c r="AA729" s="214"/>
      <c r="AB729" s="214"/>
      <c r="AC729" s="214"/>
      <c r="AD729" s="214"/>
      <c r="AE729" s="214"/>
      <c r="AF729" s="214"/>
      <c r="AG729" s="214" t="s">
        <v>804</v>
      </c>
      <c r="AH729" s="214"/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x14ac:dyDescent="0.2">
      <c r="A730" s="239" t="s">
        <v>149</v>
      </c>
      <c r="B730" s="240" t="s">
        <v>95</v>
      </c>
      <c r="C730" s="259" t="s">
        <v>96</v>
      </c>
      <c r="D730" s="241"/>
      <c r="E730" s="242"/>
      <c r="F730" s="243"/>
      <c r="G730" s="244">
        <f>SUMIF(AG731:AG736,"&lt;&gt;NOR",G731:G736)</f>
        <v>0</v>
      </c>
      <c r="H730" s="238"/>
      <c r="I730" s="238">
        <f>SUM(I731:I736)</f>
        <v>0</v>
      </c>
      <c r="J730" s="238"/>
      <c r="K730" s="238">
        <f>SUM(K731:K736)</f>
        <v>0</v>
      </c>
      <c r="L730" s="238"/>
      <c r="M730" s="238">
        <f>SUM(M731:M736)</f>
        <v>0</v>
      </c>
      <c r="N730" s="238"/>
      <c r="O730" s="238">
        <f>SUM(O731:O736)</f>
        <v>0.01</v>
      </c>
      <c r="P730" s="238"/>
      <c r="Q730" s="238">
        <f>SUM(Q731:Q736)</f>
        <v>0</v>
      </c>
      <c r="R730" s="238"/>
      <c r="S730" s="238"/>
      <c r="T730" s="238"/>
      <c r="U730" s="238"/>
      <c r="V730" s="238">
        <f>SUM(V731:V736)</f>
        <v>0</v>
      </c>
      <c r="W730" s="238"/>
      <c r="X730" s="238"/>
      <c r="AG730" t="s">
        <v>150</v>
      </c>
    </row>
    <row r="731" spans="1:60" outlineLevel="1" x14ac:dyDescent="0.2">
      <c r="A731" s="251">
        <v>203</v>
      </c>
      <c r="B731" s="252" t="s">
        <v>980</v>
      </c>
      <c r="C731" s="262" t="s">
        <v>981</v>
      </c>
      <c r="D731" s="253" t="s">
        <v>793</v>
      </c>
      <c r="E731" s="254">
        <v>18</v>
      </c>
      <c r="F731" s="255"/>
      <c r="G731" s="256">
        <f>ROUND(E731*F731,2)</f>
        <v>0</v>
      </c>
      <c r="H731" s="235"/>
      <c r="I731" s="234">
        <f>ROUND(E731*H731,2)</f>
        <v>0</v>
      </c>
      <c r="J731" s="235"/>
      <c r="K731" s="234">
        <f>ROUND(E731*J731,2)</f>
        <v>0</v>
      </c>
      <c r="L731" s="234">
        <v>15</v>
      </c>
      <c r="M731" s="234">
        <f>G731*(1+L731/100)</f>
        <v>0</v>
      </c>
      <c r="N731" s="234">
        <v>7.1000000000000002E-4</v>
      </c>
      <c r="O731" s="234">
        <f>ROUND(E731*N731,2)</f>
        <v>0.01</v>
      </c>
      <c r="P731" s="234">
        <v>0</v>
      </c>
      <c r="Q731" s="234">
        <f>ROUND(E731*P731,2)</f>
        <v>0</v>
      </c>
      <c r="R731" s="234"/>
      <c r="S731" s="234" t="s">
        <v>253</v>
      </c>
      <c r="T731" s="234" t="s">
        <v>155</v>
      </c>
      <c r="U731" s="234">
        <v>0</v>
      </c>
      <c r="V731" s="234">
        <f>ROUND(E731*U731,2)</f>
        <v>0</v>
      </c>
      <c r="W731" s="234"/>
      <c r="X731" s="234" t="s">
        <v>156</v>
      </c>
      <c r="Y731" s="214"/>
      <c r="Z731" s="214"/>
      <c r="AA731" s="214"/>
      <c r="AB731" s="214"/>
      <c r="AC731" s="214"/>
      <c r="AD731" s="214"/>
      <c r="AE731" s="214"/>
      <c r="AF731" s="214"/>
      <c r="AG731" s="214" t="s">
        <v>853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ht="22.5" outlineLevel="1" x14ac:dyDescent="0.2">
      <c r="A732" s="251">
        <v>204</v>
      </c>
      <c r="B732" s="252" t="s">
        <v>982</v>
      </c>
      <c r="C732" s="262" t="s">
        <v>983</v>
      </c>
      <c r="D732" s="253" t="s">
        <v>793</v>
      </c>
      <c r="E732" s="254">
        <v>1</v>
      </c>
      <c r="F732" s="255"/>
      <c r="G732" s="256">
        <f>ROUND(E732*F732,2)</f>
        <v>0</v>
      </c>
      <c r="H732" s="235"/>
      <c r="I732" s="234">
        <f>ROUND(E732*H732,2)</f>
        <v>0</v>
      </c>
      <c r="J732" s="235"/>
      <c r="K732" s="234">
        <f>ROUND(E732*J732,2)</f>
        <v>0</v>
      </c>
      <c r="L732" s="234">
        <v>15</v>
      </c>
      <c r="M732" s="234">
        <f>G732*(1+L732/100)</f>
        <v>0</v>
      </c>
      <c r="N732" s="234">
        <v>1.8000000000000001E-4</v>
      </c>
      <c r="O732" s="234">
        <f>ROUND(E732*N732,2)</f>
        <v>0</v>
      </c>
      <c r="P732" s="234">
        <v>0</v>
      </c>
      <c r="Q732" s="234">
        <f>ROUND(E732*P732,2)</f>
        <v>0</v>
      </c>
      <c r="R732" s="234"/>
      <c r="S732" s="234" t="s">
        <v>253</v>
      </c>
      <c r="T732" s="234" t="s">
        <v>155</v>
      </c>
      <c r="U732" s="234">
        <v>0</v>
      </c>
      <c r="V732" s="234">
        <f>ROUND(E732*U732,2)</f>
        <v>0</v>
      </c>
      <c r="W732" s="234"/>
      <c r="X732" s="234" t="s">
        <v>156</v>
      </c>
      <c r="Y732" s="214"/>
      <c r="Z732" s="214"/>
      <c r="AA732" s="214"/>
      <c r="AB732" s="214"/>
      <c r="AC732" s="214"/>
      <c r="AD732" s="214"/>
      <c r="AE732" s="214"/>
      <c r="AF732" s="214"/>
      <c r="AG732" s="214" t="s">
        <v>157</v>
      </c>
      <c r="AH732" s="214"/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ht="22.5" outlineLevel="1" x14ac:dyDescent="0.2">
      <c r="A733" s="251">
        <v>205</v>
      </c>
      <c r="B733" s="252" t="s">
        <v>984</v>
      </c>
      <c r="C733" s="262" t="s">
        <v>985</v>
      </c>
      <c r="D733" s="253" t="s">
        <v>793</v>
      </c>
      <c r="E733" s="254">
        <v>18</v>
      </c>
      <c r="F733" s="255"/>
      <c r="G733" s="256">
        <f>ROUND(E733*F733,2)</f>
        <v>0</v>
      </c>
      <c r="H733" s="235"/>
      <c r="I733" s="234">
        <f>ROUND(E733*H733,2)</f>
        <v>0</v>
      </c>
      <c r="J733" s="235"/>
      <c r="K733" s="234">
        <f>ROUND(E733*J733,2)</f>
        <v>0</v>
      </c>
      <c r="L733" s="234">
        <v>15</v>
      </c>
      <c r="M733" s="234">
        <f>G733*(1+L733/100)</f>
        <v>0</v>
      </c>
      <c r="N733" s="234">
        <v>1.9000000000000001E-4</v>
      </c>
      <c r="O733" s="234">
        <f>ROUND(E733*N733,2)</f>
        <v>0</v>
      </c>
      <c r="P733" s="234">
        <v>0</v>
      </c>
      <c r="Q733" s="234">
        <f>ROUND(E733*P733,2)</f>
        <v>0</v>
      </c>
      <c r="R733" s="234"/>
      <c r="S733" s="234" t="s">
        <v>253</v>
      </c>
      <c r="T733" s="234" t="s">
        <v>155</v>
      </c>
      <c r="U733" s="234">
        <v>0</v>
      </c>
      <c r="V733" s="234">
        <f>ROUND(E733*U733,2)</f>
        <v>0</v>
      </c>
      <c r="W733" s="234"/>
      <c r="X733" s="234" t="s">
        <v>156</v>
      </c>
      <c r="Y733" s="214"/>
      <c r="Z733" s="214"/>
      <c r="AA733" s="214"/>
      <c r="AB733" s="214"/>
      <c r="AC733" s="214"/>
      <c r="AD733" s="214"/>
      <c r="AE733" s="214"/>
      <c r="AF733" s="214"/>
      <c r="AG733" s="214" t="s">
        <v>157</v>
      </c>
      <c r="AH733" s="214"/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51">
        <v>206</v>
      </c>
      <c r="B734" s="252" t="s">
        <v>986</v>
      </c>
      <c r="C734" s="262" t="s">
        <v>987</v>
      </c>
      <c r="D734" s="253" t="s">
        <v>793</v>
      </c>
      <c r="E734" s="254">
        <v>2</v>
      </c>
      <c r="F734" s="255"/>
      <c r="G734" s="256">
        <f>ROUND(E734*F734,2)</f>
        <v>0</v>
      </c>
      <c r="H734" s="235"/>
      <c r="I734" s="234">
        <f>ROUND(E734*H734,2)</f>
        <v>0</v>
      </c>
      <c r="J734" s="235"/>
      <c r="K734" s="234">
        <f>ROUND(E734*J734,2)</f>
        <v>0</v>
      </c>
      <c r="L734" s="234">
        <v>15</v>
      </c>
      <c r="M734" s="234">
        <f>G734*(1+L734/100)</f>
        <v>0</v>
      </c>
      <c r="N734" s="234">
        <v>6.9999999999999999E-4</v>
      </c>
      <c r="O734" s="234">
        <f>ROUND(E734*N734,2)</f>
        <v>0</v>
      </c>
      <c r="P734" s="234">
        <v>0</v>
      </c>
      <c r="Q734" s="234">
        <f>ROUND(E734*P734,2)</f>
        <v>0</v>
      </c>
      <c r="R734" s="234"/>
      <c r="S734" s="234" t="s">
        <v>253</v>
      </c>
      <c r="T734" s="234" t="s">
        <v>155</v>
      </c>
      <c r="U734" s="234">
        <v>0</v>
      </c>
      <c r="V734" s="234">
        <f>ROUND(E734*U734,2)</f>
        <v>0</v>
      </c>
      <c r="W734" s="234"/>
      <c r="X734" s="234" t="s">
        <v>156</v>
      </c>
      <c r="Y734" s="214"/>
      <c r="Z734" s="214"/>
      <c r="AA734" s="214"/>
      <c r="AB734" s="214"/>
      <c r="AC734" s="214"/>
      <c r="AD734" s="214"/>
      <c r="AE734" s="214"/>
      <c r="AF734" s="214"/>
      <c r="AG734" s="214" t="s">
        <v>853</v>
      </c>
      <c r="AH734" s="214"/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">
      <c r="A735" s="245">
        <v>207</v>
      </c>
      <c r="B735" s="246" t="s">
        <v>988</v>
      </c>
      <c r="C735" s="260" t="s">
        <v>989</v>
      </c>
      <c r="D735" s="247" t="s">
        <v>793</v>
      </c>
      <c r="E735" s="248">
        <v>1</v>
      </c>
      <c r="F735" s="249"/>
      <c r="G735" s="250">
        <f>ROUND(E735*F735,2)</f>
        <v>0</v>
      </c>
      <c r="H735" s="235"/>
      <c r="I735" s="234">
        <f>ROUND(E735*H735,2)</f>
        <v>0</v>
      </c>
      <c r="J735" s="235"/>
      <c r="K735" s="234">
        <f>ROUND(E735*J735,2)</f>
        <v>0</v>
      </c>
      <c r="L735" s="234">
        <v>15</v>
      </c>
      <c r="M735" s="234">
        <f>G735*(1+L735/100)</f>
        <v>0</v>
      </c>
      <c r="N735" s="234">
        <v>2.7E-4</v>
      </c>
      <c r="O735" s="234">
        <f>ROUND(E735*N735,2)</f>
        <v>0</v>
      </c>
      <c r="P735" s="234">
        <v>0</v>
      </c>
      <c r="Q735" s="234">
        <f>ROUND(E735*P735,2)</f>
        <v>0</v>
      </c>
      <c r="R735" s="234"/>
      <c r="S735" s="234" t="s">
        <v>253</v>
      </c>
      <c r="T735" s="234" t="s">
        <v>155</v>
      </c>
      <c r="U735" s="234">
        <v>0</v>
      </c>
      <c r="V735" s="234">
        <f>ROUND(E735*U735,2)</f>
        <v>0</v>
      </c>
      <c r="W735" s="234"/>
      <c r="X735" s="234" t="s">
        <v>156</v>
      </c>
      <c r="Y735" s="214"/>
      <c r="Z735" s="214"/>
      <c r="AA735" s="214"/>
      <c r="AB735" s="214"/>
      <c r="AC735" s="214"/>
      <c r="AD735" s="214"/>
      <c r="AE735" s="214"/>
      <c r="AF735" s="214"/>
      <c r="AG735" s="214" t="s">
        <v>853</v>
      </c>
      <c r="AH735" s="214"/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 x14ac:dyDescent="0.2">
      <c r="A736" s="231">
        <v>208</v>
      </c>
      <c r="B736" s="232" t="s">
        <v>990</v>
      </c>
      <c r="C736" s="263" t="s">
        <v>991</v>
      </c>
      <c r="D736" s="233" t="s">
        <v>0</v>
      </c>
      <c r="E736" s="257"/>
      <c r="F736" s="235"/>
      <c r="G736" s="234">
        <f>ROUND(E736*F736,2)</f>
        <v>0</v>
      </c>
      <c r="H736" s="235"/>
      <c r="I736" s="234">
        <f>ROUND(E736*H736,2)</f>
        <v>0</v>
      </c>
      <c r="J736" s="235"/>
      <c r="K736" s="234">
        <f>ROUND(E736*J736,2)</f>
        <v>0</v>
      </c>
      <c r="L736" s="234">
        <v>15</v>
      </c>
      <c r="M736" s="234">
        <f>G736*(1+L736/100)</f>
        <v>0</v>
      </c>
      <c r="N736" s="234">
        <v>0</v>
      </c>
      <c r="O736" s="234">
        <f>ROUND(E736*N736,2)</f>
        <v>0</v>
      </c>
      <c r="P736" s="234">
        <v>0</v>
      </c>
      <c r="Q736" s="234">
        <f>ROUND(E736*P736,2)</f>
        <v>0</v>
      </c>
      <c r="R736" s="234"/>
      <c r="S736" s="234" t="s">
        <v>253</v>
      </c>
      <c r="T736" s="234" t="s">
        <v>155</v>
      </c>
      <c r="U736" s="234">
        <v>0</v>
      </c>
      <c r="V736" s="234">
        <f>ROUND(E736*U736,2)</f>
        <v>0</v>
      </c>
      <c r="W736" s="234"/>
      <c r="X736" s="234" t="s">
        <v>803</v>
      </c>
      <c r="Y736" s="214"/>
      <c r="Z736" s="214"/>
      <c r="AA736" s="214"/>
      <c r="AB736" s="214"/>
      <c r="AC736" s="214"/>
      <c r="AD736" s="214"/>
      <c r="AE736" s="214"/>
      <c r="AF736" s="214"/>
      <c r="AG736" s="214" t="s">
        <v>804</v>
      </c>
      <c r="AH736" s="214"/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x14ac:dyDescent="0.2">
      <c r="A737" s="239" t="s">
        <v>149</v>
      </c>
      <c r="B737" s="240" t="s">
        <v>97</v>
      </c>
      <c r="C737" s="259" t="s">
        <v>98</v>
      </c>
      <c r="D737" s="241"/>
      <c r="E737" s="242"/>
      <c r="F737" s="243"/>
      <c r="G737" s="244">
        <f>SUMIF(AG738:AG751,"&lt;&gt;NOR",G738:G751)</f>
        <v>0</v>
      </c>
      <c r="H737" s="238"/>
      <c r="I737" s="238">
        <f>SUM(I738:I751)</f>
        <v>0</v>
      </c>
      <c r="J737" s="238"/>
      <c r="K737" s="238">
        <f>SUM(K738:K751)</f>
        <v>0</v>
      </c>
      <c r="L737" s="238"/>
      <c r="M737" s="238">
        <f>SUM(M738:M751)</f>
        <v>0</v>
      </c>
      <c r="N737" s="238"/>
      <c r="O737" s="238">
        <f>SUM(O738:O751)</f>
        <v>0.41000000000000003</v>
      </c>
      <c r="P737" s="238"/>
      <c r="Q737" s="238">
        <f>SUM(Q738:Q751)</f>
        <v>0</v>
      </c>
      <c r="R737" s="238"/>
      <c r="S737" s="238"/>
      <c r="T737" s="238"/>
      <c r="U737" s="238"/>
      <c r="V737" s="238">
        <f>SUM(V738:V751)</f>
        <v>17.059999999999999</v>
      </c>
      <c r="W737" s="238"/>
      <c r="X737" s="238"/>
      <c r="AG737" t="s">
        <v>150</v>
      </c>
    </row>
    <row r="738" spans="1:60" ht="22.5" outlineLevel="1" x14ac:dyDescent="0.2">
      <c r="A738" s="251">
        <v>209</v>
      </c>
      <c r="B738" s="252" t="s">
        <v>992</v>
      </c>
      <c r="C738" s="262" t="s">
        <v>993</v>
      </c>
      <c r="D738" s="253" t="s">
        <v>793</v>
      </c>
      <c r="E738" s="254">
        <v>1</v>
      </c>
      <c r="F738" s="255"/>
      <c r="G738" s="256">
        <f>ROUND(E738*F738,2)</f>
        <v>0</v>
      </c>
      <c r="H738" s="235"/>
      <c r="I738" s="234">
        <f>ROUND(E738*H738,2)</f>
        <v>0</v>
      </c>
      <c r="J738" s="235"/>
      <c r="K738" s="234">
        <f>ROUND(E738*J738,2)</f>
        <v>0</v>
      </c>
      <c r="L738" s="234">
        <v>15</v>
      </c>
      <c r="M738" s="234">
        <f>G738*(1+L738/100)</f>
        <v>0</v>
      </c>
      <c r="N738" s="234">
        <v>4.64E-3</v>
      </c>
      <c r="O738" s="234">
        <f>ROUND(E738*N738,2)</f>
        <v>0</v>
      </c>
      <c r="P738" s="234">
        <v>0</v>
      </c>
      <c r="Q738" s="234">
        <f>ROUND(E738*P738,2)</f>
        <v>0</v>
      </c>
      <c r="R738" s="234"/>
      <c r="S738" s="234" t="s">
        <v>154</v>
      </c>
      <c r="T738" s="234" t="s">
        <v>207</v>
      </c>
      <c r="U738" s="234">
        <v>0.84799999999999998</v>
      </c>
      <c r="V738" s="234">
        <f>ROUND(E738*U738,2)</f>
        <v>0.85</v>
      </c>
      <c r="W738" s="234"/>
      <c r="X738" s="234" t="s">
        <v>156</v>
      </c>
      <c r="Y738" s="214"/>
      <c r="Z738" s="214"/>
      <c r="AA738" s="214"/>
      <c r="AB738" s="214"/>
      <c r="AC738" s="214"/>
      <c r="AD738" s="214"/>
      <c r="AE738" s="214"/>
      <c r="AF738" s="214"/>
      <c r="AG738" s="214" t="s">
        <v>853</v>
      </c>
      <c r="AH738" s="214"/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ht="22.5" outlineLevel="1" x14ac:dyDescent="0.2">
      <c r="A739" s="251">
        <v>210</v>
      </c>
      <c r="B739" s="252" t="s">
        <v>994</v>
      </c>
      <c r="C739" s="262" t="s">
        <v>995</v>
      </c>
      <c r="D739" s="253" t="s">
        <v>793</v>
      </c>
      <c r="E739" s="254">
        <v>1</v>
      </c>
      <c r="F739" s="255"/>
      <c r="G739" s="256">
        <f>ROUND(E739*F739,2)</f>
        <v>0</v>
      </c>
      <c r="H739" s="235"/>
      <c r="I739" s="234">
        <f>ROUND(E739*H739,2)</f>
        <v>0</v>
      </c>
      <c r="J739" s="235"/>
      <c r="K739" s="234">
        <f>ROUND(E739*J739,2)</f>
        <v>0</v>
      </c>
      <c r="L739" s="234">
        <v>15</v>
      </c>
      <c r="M739" s="234">
        <f>G739*(1+L739/100)</f>
        <v>0</v>
      </c>
      <c r="N739" s="234">
        <v>7.28E-3</v>
      </c>
      <c r="O739" s="234">
        <f>ROUND(E739*N739,2)</f>
        <v>0.01</v>
      </c>
      <c r="P739" s="234">
        <v>0</v>
      </c>
      <c r="Q739" s="234">
        <f>ROUND(E739*P739,2)</f>
        <v>0</v>
      </c>
      <c r="R739" s="234"/>
      <c r="S739" s="234" t="s">
        <v>154</v>
      </c>
      <c r="T739" s="234" t="s">
        <v>207</v>
      </c>
      <c r="U739" s="234">
        <v>0.85499999999999998</v>
      </c>
      <c r="V739" s="234">
        <f>ROUND(E739*U739,2)</f>
        <v>0.86</v>
      </c>
      <c r="W739" s="234"/>
      <c r="X739" s="234" t="s">
        <v>156</v>
      </c>
      <c r="Y739" s="214"/>
      <c r="Z739" s="214"/>
      <c r="AA739" s="214"/>
      <c r="AB739" s="214"/>
      <c r="AC739" s="214"/>
      <c r="AD739" s="214"/>
      <c r="AE739" s="214"/>
      <c r="AF739" s="214"/>
      <c r="AG739" s="214" t="s">
        <v>853</v>
      </c>
      <c r="AH739" s="214"/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ht="22.5" outlineLevel="1" x14ac:dyDescent="0.2">
      <c r="A740" s="251">
        <v>211</v>
      </c>
      <c r="B740" s="252" t="s">
        <v>996</v>
      </c>
      <c r="C740" s="262" t="s">
        <v>997</v>
      </c>
      <c r="D740" s="253" t="s">
        <v>793</v>
      </c>
      <c r="E740" s="254">
        <v>1</v>
      </c>
      <c r="F740" s="255"/>
      <c r="G740" s="256">
        <f>ROUND(E740*F740,2)</f>
        <v>0</v>
      </c>
      <c r="H740" s="235"/>
      <c r="I740" s="234">
        <f>ROUND(E740*H740,2)</f>
        <v>0</v>
      </c>
      <c r="J740" s="235"/>
      <c r="K740" s="234">
        <f>ROUND(E740*J740,2)</f>
        <v>0</v>
      </c>
      <c r="L740" s="234">
        <v>15</v>
      </c>
      <c r="M740" s="234">
        <f>G740*(1+L740/100)</f>
        <v>0</v>
      </c>
      <c r="N740" s="234">
        <v>1.502E-2</v>
      </c>
      <c r="O740" s="234">
        <f>ROUND(E740*N740,2)</f>
        <v>0.02</v>
      </c>
      <c r="P740" s="234">
        <v>0</v>
      </c>
      <c r="Q740" s="234">
        <f>ROUND(E740*P740,2)</f>
        <v>0</v>
      </c>
      <c r="R740" s="234"/>
      <c r="S740" s="234" t="s">
        <v>154</v>
      </c>
      <c r="T740" s="234" t="s">
        <v>207</v>
      </c>
      <c r="U740" s="234">
        <v>0.92900000000000005</v>
      </c>
      <c r="V740" s="234">
        <f>ROUND(E740*U740,2)</f>
        <v>0.93</v>
      </c>
      <c r="W740" s="234"/>
      <c r="X740" s="234" t="s">
        <v>156</v>
      </c>
      <c r="Y740" s="214"/>
      <c r="Z740" s="214"/>
      <c r="AA740" s="214"/>
      <c r="AB740" s="214"/>
      <c r="AC740" s="214"/>
      <c r="AD740" s="214"/>
      <c r="AE740" s="214"/>
      <c r="AF740" s="214"/>
      <c r="AG740" s="214" t="s">
        <v>853</v>
      </c>
      <c r="AH740" s="214"/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ht="22.5" outlineLevel="1" x14ac:dyDescent="0.2">
      <c r="A741" s="251">
        <v>212</v>
      </c>
      <c r="B741" s="252" t="s">
        <v>998</v>
      </c>
      <c r="C741" s="262" t="s">
        <v>999</v>
      </c>
      <c r="D741" s="253" t="s">
        <v>793</v>
      </c>
      <c r="E741" s="254">
        <v>3</v>
      </c>
      <c r="F741" s="255"/>
      <c r="G741" s="256">
        <f>ROUND(E741*F741,2)</f>
        <v>0</v>
      </c>
      <c r="H741" s="235"/>
      <c r="I741" s="234">
        <f>ROUND(E741*H741,2)</f>
        <v>0</v>
      </c>
      <c r="J741" s="235"/>
      <c r="K741" s="234">
        <f>ROUND(E741*J741,2)</f>
        <v>0</v>
      </c>
      <c r="L741" s="234">
        <v>15</v>
      </c>
      <c r="M741" s="234">
        <f>G741*(1+L741/100)</f>
        <v>0</v>
      </c>
      <c r="N741" s="234">
        <v>1.787E-2</v>
      </c>
      <c r="O741" s="234">
        <f>ROUND(E741*N741,2)</f>
        <v>0.05</v>
      </c>
      <c r="P741" s="234">
        <v>0</v>
      </c>
      <c r="Q741" s="234">
        <f>ROUND(E741*P741,2)</f>
        <v>0</v>
      </c>
      <c r="R741" s="234"/>
      <c r="S741" s="234" t="s">
        <v>154</v>
      </c>
      <c r="T741" s="234" t="s">
        <v>207</v>
      </c>
      <c r="U741" s="234">
        <v>0.92900000000000005</v>
      </c>
      <c r="V741" s="234">
        <f>ROUND(E741*U741,2)</f>
        <v>2.79</v>
      </c>
      <c r="W741" s="234"/>
      <c r="X741" s="234" t="s">
        <v>156</v>
      </c>
      <c r="Y741" s="214"/>
      <c r="Z741" s="214"/>
      <c r="AA741" s="214"/>
      <c r="AB741" s="214"/>
      <c r="AC741" s="214"/>
      <c r="AD741" s="214"/>
      <c r="AE741" s="214"/>
      <c r="AF741" s="214"/>
      <c r="AG741" s="214" t="s">
        <v>853</v>
      </c>
      <c r="AH741" s="214"/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ht="22.5" outlineLevel="1" x14ac:dyDescent="0.2">
      <c r="A742" s="251">
        <v>213</v>
      </c>
      <c r="B742" s="252" t="s">
        <v>1000</v>
      </c>
      <c r="C742" s="262" t="s">
        <v>1001</v>
      </c>
      <c r="D742" s="253" t="s">
        <v>793</v>
      </c>
      <c r="E742" s="254">
        <v>1</v>
      </c>
      <c r="F742" s="255"/>
      <c r="G742" s="256">
        <f>ROUND(E742*F742,2)</f>
        <v>0</v>
      </c>
      <c r="H742" s="235"/>
      <c r="I742" s="234">
        <f>ROUND(E742*H742,2)</f>
        <v>0</v>
      </c>
      <c r="J742" s="235"/>
      <c r="K742" s="234">
        <f>ROUND(E742*J742,2)</f>
        <v>0</v>
      </c>
      <c r="L742" s="234">
        <v>15</v>
      </c>
      <c r="M742" s="234">
        <f>G742*(1+L742/100)</f>
        <v>0</v>
      </c>
      <c r="N742" s="234">
        <v>2.0420000000000001E-2</v>
      </c>
      <c r="O742" s="234">
        <f>ROUND(E742*N742,2)</f>
        <v>0.02</v>
      </c>
      <c r="P742" s="234">
        <v>0</v>
      </c>
      <c r="Q742" s="234">
        <f>ROUND(E742*P742,2)</f>
        <v>0</v>
      </c>
      <c r="R742" s="234"/>
      <c r="S742" s="234" t="s">
        <v>154</v>
      </c>
      <c r="T742" s="234" t="s">
        <v>207</v>
      </c>
      <c r="U742" s="234">
        <v>0.94499999999999995</v>
      </c>
      <c r="V742" s="234">
        <f>ROUND(E742*U742,2)</f>
        <v>0.95</v>
      </c>
      <c r="W742" s="234"/>
      <c r="X742" s="234" t="s">
        <v>156</v>
      </c>
      <c r="Y742" s="214"/>
      <c r="Z742" s="214"/>
      <c r="AA742" s="214"/>
      <c r="AB742" s="214"/>
      <c r="AC742" s="214"/>
      <c r="AD742" s="214"/>
      <c r="AE742" s="214"/>
      <c r="AF742" s="214"/>
      <c r="AG742" s="214" t="s">
        <v>853</v>
      </c>
      <c r="AH742" s="214"/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ht="22.5" outlineLevel="1" x14ac:dyDescent="0.2">
      <c r="A743" s="251">
        <v>214</v>
      </c>
      <c r="B743" s="252" t="s">
        <v>1002</v>
      </c>
      <c r="C743" s="262" t="s">
        <v>1003</v>
      </c>
      <c r="D743" s="253" t="s">
        <v>793</v>
      </c>
      <c r="E743" s="254">
        <v>2</v>
      </c>
      <c r="F743" s="255"/>
      <c r="G743" s="256">
        <f>ROUND(E743*F743,2)</f>
        <v>0</v>
      </c>
      <c r="H743" s="235"/>
      <c r="I743" s="234">
        <f>ROUND(E743*H743,2)</f>
        <v>0</v>
      </c>
      <c r="J743" s="235"/>
      <c r="K743" s="234">
        <f>ROUND(E743*J743,2)</f>
        <v>0</v>
      </c>
      <c r="L743" s="234">
        <v>15</v>
      </c>
      <c r="M743" s="234">
        <f>G743*(1+L743/100)</f>
        <v>0</v>
      </c>
      <c r="N743" s="234">
        <v>2.2970000000000001E-2</v>
      </c>
      <c r="O743" s="234">
        <f>ROUND(E743*N743,2)</f>
        <v>0.05</v>
      </c>
      <c r="P743" s="234">
        <v>0</v>
      </c>
      <c r="Q743" s="234">
        <f>ROUND(E743*P743,2)</f>
        <v>0</v>
      </c>
      <c r="R743" s="234"/>
      <c r="S743" s="234" t="s">
        <v>154</v>
      </c>
      <c r="T743" s="234" t="s">
        <v>207</v>
      </c>
      <c r="U743" s="234">
        <v>0.94499999999999995</v>
      </c>
      <c r="V743" s="234">
        <f>ROUND(E743*U743,2)</f>
        <v>1.89</v>
      </c>
      <c r="W743" s="234"/>
      <c r="X743" s="234" t="s">
        <v>156</v>
      </c>
      <c r="Y743" s="214"/>
      <c r="Z743" s="214"/>
      <c r="AA743" s="214"/>
      <c r="AB743" s="214"/>
      <c r="AC743" s="214"/>
      <c r="AD743" s="214"/>
      <c r="AE743" s="214"/>
      <c r="AF743" s="214"/>
      <c r="AG743" s="214" t="s">
        <v>853</v>
      </c>
      <c r="AH743" s="214"/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">
      <c r="A744" s="251">
        <v>215</v>
      </c>
      <c r="B744" s="252" t="s">
        <v>1004</v>
      </c>
      <c r="C744" s="262" t="s">
        <v>1005</v>
      </c>
      <c r="D744" s="253" t="s">
        <v>240</v>
      </c>
      <c r="E744" s="254">
        <v>4</v>
      </c>
      <c r="F744" s="255"/>
      <c r="G744" s="256">
        <f>ROUND(E744*F744,2)</f>
        <v>0</v>
      </c>
      <c r="H744" s="235"/>
      <c r="I744" s="234">
        <f>ROUND(E744*H744,2)</f>
        <v>0</v>
      </c>
      <c r="J744" s="235"/>
      <c r="K744" s="234">
        <f>ROUND(E744*J744,2)</f>
        <v>0</v>
      </c>
      <c r="L744" s="234">
        <v>15</v>
      </c>
      <c r="M744" s="234">
        <f>G744*(1+L744/100)</f>
        <v>0</v>
      </c>
      <c r="N744" s="234">
        <v>2.2000000000000001E-4</v>
      </c>
      <c r="O744" s="234">
        <f>ROUND(E744*N744,2)</f>
        <v>0</v>
      </c>
      <c r="P744" s="234">
        <v>0</v>
      </c>
      <c r="Q744" s="234">
        <f>ROUND(E744*P744,2)</f>
        <v>0</v>
      </c>
      <c r="R744" s="234"/>
      <c r="S744" s="234" t="s">
        <v>253</v>
      </c>
      <c r="T744" s="234" t="s">
        <v>155</v>
      </c>
      <c r="U744" s="234">
        <v>0</v>
      </c>
      <c r="V744" s="234">
        <f>ROUND(E744*U744,2)</f>
        <v>0</v>
      </c>
      <c r="W744" s="234"/>
      <c r="X744" s="234" t="s">
        <v>156</v>
      </c>
      <c r="Y744" s="214"/>
      <c r="Z744" s="214"/>
      <c r="AA744" s="214"/>
      <c r="AB744" s="214"/>
      <c r="AC744" s="214"/>
      <c r="AD744" s="214"/>
      <c r="AE744" s="214"/>
      <c r="AF744" s="214"/>
      <c r="AG744" s="214" t="s">
        <v>853</v>
      </c>
      <c r="AH744" s="214"/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ht="22.5" outlineLevel="1" x14ac:dyDescent="0.2">
      <c r="A745" s="251">
        <v>216</v>
      </c>
      <c r="B745" s="252" t="s">
        <v>1006</v>
      </c>
      <c r="C745" s="262" t="s">
        <v>1007</v>
      </c>
      <c r="D745" s="253" t="s">
        <v>793</v>
      </c>
      <c r="E745" s="254">
        <v>3</v>
      </c>
      <c r="F745" s="255"/>
      <c r="G745" s="256">
        <f>ROUND(E745*F745,2)</f>
        <v>0</v>
      </c>
      <c r="H745" s="235"/>
      <c r="I745" s="234">
        <f>ROUND(E745*H745,2)</f>
        <v>0</v>
      </c>
      <c r="J745" s="235"/>
      <c r="K745" s="234">
        <f>ROUND(E745*J745,2)</f>
        <v>0</v>
      </c>
      <c r="L745" s="234">
        <v>15</v>
      </c>
      <c r="M745" s="234">
        <f>G745*(1+L745/100)</f>
        <v>0</v>
      </c>
      <c r="N745" s="234">
        <v>2.5530000000000001E-2</v>
      </c>
      <c r="O745" s="234">
        <f>ROUND(E745*N745,2)</f>
        <v>0.08</v>
      </c>
      <c r="P745" s="234">
        <v>0</v>
      </c>
      <c r="Q745" s="234">
        <f>ROUND(E745*P745,2)</f>
        <v>0</v>
      </c>
      <c r="R745" s="234"/>
      <c r="S745" s="234" t="s">
        <v>154</v>
      </c>
      <c r="T745" s="234" t="s">
        <v>207</v>
      </c>
      <c r="U745" s="234">
        <v>0.95299999999999996</v>
      </c>
      <c r="V745" s="234">
        <f>ROUND(E745*U745,2)</f>
        <v>2.86</v>
      </c>
      <c r="W745" s="234"/>
      <c r="X745" s="234" t="s">
        <v>156</v>
      </c>
      <c r="Y745" s="214"/>
      <c r="Z745" s="214"/>
      <c r="AA745" s="214"/>
      <c r="AB745" s="214"/>
      <c r="AC745" s="214"/>
      <c r="AD745" s="214"/>
      <c r="AE745" s="214"/>
      <c r="AF745" s="214"/>
      <c r="AG745" s="214" t="s">
        <v>853</v>
      </c>
      <c r="AH745" s="214"/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ht="22.5" outlineLevel="1" x14ac:dyDescent="0.2">
      <c r="A746" s="251">
        <v>217</v>
      </c>
      <c r="B746" s="252" t="s">
        <v>1008</v>
      </c>
      <c r="C746" s="262" t="s">
        <v>1009</v>
      </c>
      <c r="D746" s="253" t="s">
        <v>793</v>
      </c>
      <c r="E746" s="254">
        <v>2</v>
      </c>
      <c r="F746" s="255"/>
      <c r="G746" s="256">
        <f>ROUND(E746*F746,2)</f>
        <v>0</v>
      </c>
      <c r="H746" s="235"/>
      <c r="I746" s="234">
        <f>ROUND(E746*H746,2)</f>
        <v>0</v>
      </c>
      <c r="J746" s="235"/>
      <c r="K746" s="234">
        <f>ROUND(E746*J746,2)</f>
        <v>0</v>
      </c>
      <c r="L746" s="234">
        <v>15</v>
      </c>
      <c r="M746" s="234">
        <f>G746*(1+L746/100)</f>
        <v>0</v>
      </c>
      <c r="N746" s="234">
        <v>2.8080000000000001E-2</v>
      </c>
      <c r="O746" s="234">
        <f>ROUND(E746*N746,2)</f>
        <v>0.06</v>
      </c>
      <c r="P746" s="234">
        <v>0</v>
      </c>
      <c r="Q746" s="234">
        <f>ROUND(E746*P746,2)</f>
        <v>0</v>
      </c>
      <c r="R746" s="234"/>
      <c r="S746" s="234" t="s">
        <v>154</v>
      </c>
      <c r="T746" s="234" t="s">
        <v>207</v>
      </c>
      <c r="U746" s="234">
        <v>0.96099999999999997</v>
      </c>
      <c r="V746" s="234">
        <f>ROUND(E746*U746,2)</f>
        <v>1.92</v>
      </c>
      <c r="W746" s="234"/>
      <c r="X746" s="234" t="s">
        <v>156</v>
      </c>
      <c r="Y746" s="214"/>
      <c r="Z746" s="214"/>
      <c r="AA746" s="214"/>
      <c r="AB746" s="214"/>
      <c r="AC746" s="214"/>
      <c r="AD746" s="214"/>
      <c r="AE746" s="214"/>
      <c r="AF746" s="214"/>
      <c r="AG746" s="214" t="s">
        <v>853</v>
      </c>
      <c r="AH746" s="214"/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ht="22.5" outlineLevel="1" x14ac:dyDescent="0.2">
      <c r="A747" s="251">
        <v>218</v>
      </c>
      <c r="B747" s="252" t="s">
        <v>1010</v>
      </c>
      <c r="C747" s="262" t="s">
        <v>1011</v>
      </c>
      <c r="D747" s="253" t="s">
        <v>793</v>
      </c>
      <c r="E747" s="254">
        <v>1</v>
      </c>
      <c r="F747" s="255"/>
      <c r="G747" s="256">
        <f>ROUND(E747*F747,2)</f>
        <v>0</v>
      </c>
      <c r="H747" s="235"/>
      <c r="I747" s="234">
        <f>ROUND(E747*H747,2)</f>
        <v>0</v>
      </c>
      <c r="J747" s="235"/>
      <c r="K747" s="234">
        <f>ROUND(E747*J747,2)</f>
        <v>0</v>
      </c>
      <c r="L747" s="234">
        <v>15</v>
      </c>
      <c r="M747" s="234">
        <f>G747*(1+L747/100)</f>
        <v>0</v>
      </c>
      <c r="N747" s="234">
        <v>3.0630000000000001E-2</v>
      </c>
      <c r="O747" s="234">
        <f>ROUND(E747*N747,2)</f>
        <v>0.03</v>
      </c>
      <c r="P747" s="234">
        <v>0</v>
      </c>
      <c r="Q747" s="234">
        <f>ROUND(E747*P747,2)</f>
        <v>0</v>
      </c>
      <c r="R747" s="234"/>
      <c r="S747" s="234" t="s">
        <v>154</v>
      </c>
      <c r="T747" s="234" t="s">
        <v>207</v>
      </c>
      <c r="U747" s="234">
        <v>1</v>
      </c>
      <c r="V747" s="234">
        <f>ROUND(E747*U747,2)</f>
        <v>1</v>
      </c>
      <c r="W747" s="234"/>
      <c r="X747" s="234" t="s">
        <v>156</v>
      </c>
      <c r="Y747" s="214"/>
      <c r="Z747" s="214"/>
      <c r="AA747" s="214"/>
      <c r="AB747" s="214"/>
      <c r="AC747" s="214"/>
      <c r="AD747" s="214"/>
      <c r="AE747" s="214"/>
      <c r="AF747" s="214"/>
      <c r="AG747" s="214" t="s">
        <v>853</v>
      </c>
      <c r="AH747" s="214"/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ht="22.5" outlineLevel="1" x14ac:dyDescent="0.2">
      <c r="A748" s="251">
        <v>219</v>
      </c>
      <c r="B748" s="252" t="s">
        <v>1012</v>
      </c>
      <c r="C748" s="262" t="s">
        <v>1013</v>
      </c>
      <c r="D748" s="253" t="s">
        <v>793</v>
      </c>
      <c r="E748" s="254">
        <v>1</v>
      </c>
      <c r="F748" s="255"/>
      <c r="G748" s="256">
        <f>ROUND(E748*F748,2)</f>
        <v>0</v>
      </c>
      <c r="H748" s="235"/>
      <c r="I748" s="234">
        <f>ROUND(E748*H748,2)</f>
        <v>0</v>
      </c>
      <c r="J748" s="235"/>
      <c r="K748" s="234">
        <f>ROUND(E748*J748,2)</f>
        <v>0</v>
      </c>
      <c r="L748" s="234">
        <v>15</v>
      </c>
      <c r="M748" s="234">
        <f>G748*(1+L748/100)</f>
        <v>0</v>
      </c>
      <c r="N748" s="234">
        <v>4.0840000000000001E-2</v>
      </c>
      <c r="O748" s="234">
        <f>ROUND(E748*N748,2)</f>
        <v>0.04</v>
      </c>
      <c r="P748" s="234">
        <v>0</v>
      </c>
      <c r="Q748" s="234">
        <f>ROUND(E748*P748,2)</f>
        <v>0</v>
      </c>
      <c r="R748" s="234"/>
      <c r="S748" s="234" t="s">
        <v>154</v>
      </c>
      <c r="T748" s="234" t="s">
        <v>207</v>
      </c>
      <c r="U748" s="234">
        <v>1.127</v>
      </c>
      <c r="V748" s="234">
        <f>ROUND(E748*U748,2)</f>
        <v>1.1299999999999999</v>
      </c>
      <c r="W748" s="234"/>
      <c r="X748" s="234" t="s">
        <v>156</v>
      </c>
      <c r="Y748" s="214"/>
      <c r="Z748" s="214"/>
      <c r="AA748" s="214"/>
      <c r="AB748" s="214"/>
      <c r="AC748" s="214"/>
      <c r="AD748" s="214"/>
      <c r="AE748" s="214"/>
      <c r="AF748" s="214"/>
      <c r="AG748" s="214" t="s">
        <v>853</v>
      </c>
      <c r="AH748" s="214"/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ht="22.5" outlineLevel="1" x14ac:dyDescent="0.2">
      <c r="A749" s="251">
        <v>220</v>
      </c>
      <c r="B749" s="252" t="s">
        <v>1014</v>
      </c>
      <c r="C749" s="262" t="s">
        <v>1015</v>
      </c>
      <c r="D749" s="253" t="s">
        <v>793</v>
      </c>
      <c r="E749" s="254">
        <v>1</v>
      </c>
      <c r="F749" s="255"/>
      <c r="G749" s="256">
        <f>ROUND(E749*F749,2)</f>
        <v>0</v>
      </c>
      <c r="H749" s="235"/>
      <c r="I749" s="234">
        <f>ROUND(E749*H749,2)</f>
        <v>0</v>
      </c>
      <c r="J749" s="235"/>
      <c r="K749" s="234">
        <f>ROUND(E749*J749,2)</f>
        <v>0</v>
      </c>
      <c r="L749" s="234">
        <v>15</v>
      </c>
      <c r="M749" s="234">
        <f>G749*(1+L749/100)</f>
        <v>0</v>
      </c>
      <c r="N749" s="234">
        <v>3.0329999999999999E-2</v>
      </c>
      <c r="O749" s="234">
        <f>ROUND(E749*N749,2)</f>
        <v>0.03</v>
      </c>
      <c r="P749" s="234">
        <v>0</v>
      </c>
      <c r="Q749" s="234">
        <f>ROUND(E749*P749,2)</f>
        <v>0</v>
      </c>
      <c r="R749" s="234"/>
      <c r="S749" s="234" t="s">
        <v>154</v>
      </c>
      <c r="T749" s="234" t="s">
        <v>207</v>
      </c>
      <c r="U749" s="234">
        <v>0.95299999999999996</v>
      </c>
      <c r="V749" s="234">
        <f>ROUND(E749*U749,2)</f>
        <v>0.95</v>
      </c>
      <c r="W749" s="234"/>
      <c r="X749" s="234" t="s">
        <v>156</v>
      </c>
      <c r="Y749" s="214"/>
      <c r="Z749" s="214"/>
      <c r="AA749" s="214"/>
      <c r="AB749" s="214"/>
      <c r="AC749" s="214"/>
      <c r="AD749" s="214"/>
      <c r="AE749" s="214"/>
      <c r="AF749" s="214"/>
      <c r="AG749" s="214" t="s">
        <v>853</v>
      </c>
      <c r="AH749" s="214"/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ht="22.5" outlineLevel="1" x14ac:dyDescent="0.2">
      <c r="A750" s="245">
        <v>221</v>
      </c>
      <c r="B750" s="246" t="s">
        <v>1016</v>
      </c>
      <c r="C750" s="260" t="s">
        <v>1017</v>
      </c>
      <c r="D750" s="247" t="s">
        <v>793</v>
      </c>
      <c r="E750" s="248">
        <v>1</v>
      </c>
      <c r="F750" s="249"/>
      <c r="G750" s="250">
        <f>ROUND(E750*F750,2)</f>
        <v>0</v>
      </c>
      <c r="H750" s="235"/>
      <c r="I750" s="234">
        <f>ROUND(E750*H750,2)</f>
        <v>0</v>
      </c>
      <c r="J750" s="235"/>
      <c r="K750" s="234">
        <f>ROUND(E750*J750,2)</f>
        <v>0</v>
      </c>
      <c r="L750" s="234">
        <v>15</v>
      </c>
      <c r="M750" s="234">
        <f>G750*(1+L750/100)</f>
        <v>0</v>
      </c>
      <c r="N750" s="234">
        <v>2.1229999999999999E-2</v>
      </c>
      <c r="O750" s="234">
        <f>ROUND(E750*N750,2)</f>
        <v>0.02</v>
      </c>
      <c r="P750" s="234">
        <v>0</v>
      </c>
      <c r="Q750" s="234">
        <f>ROUND(E750*P750,2)</f>
        <v>0</v>
      </c>
      <c r="R750" s="234"/>
      <c r="S750" s="234" t="s">
        <v>253</v>
      </c>
      <c r="T750" s="234" t="s">
        <v>207</v>
      </c>
      <c r="U750" s="234">
        <v>0.92900000000000005</v>
      </c>
      <c r="V750" s="234">
        <f>ROUND(E750*U750,2)</f>
        <v>0.93</v>
      </c>
      <c r="W750" s="234"/>
      <c r="X750" s="234" t="s">
        <v>156</v>
      </c>
      <c r="Y750" s="214"/>
      <c r="Z750" s="214"/>
      <c r="AA750" s="214"/>
      <c r="AB750" s="214"/>
      <c r="AC750" s="214"/>
      <c r="AD750" s="214"/>
      <c r="AE750" s="214"/>
      <c r="AF750" s="214"/>
      <c r="AG750" s="214" t="s">
        <v>853</v>
      </c>
      <c r="AH750" s="214"/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">
      <c r="A751" s="231">
        <v>222</v>
      </c>
      <c r="B751" s="232" t="s">
        <v>1018</v>
      </c>
      <c r="C751" s="263" t="s">
        <v>1019</v>
      </c>
      <c r="D751" s="233" t="s">
        <v>0</v>
      </c>
      <c r="E751" s="257"/>
      <c r="F751" s="235"/>
      <c r="G751" s="234">
        <f>ROUND(E751*F751,2)</f>
        <v>0</v>
      </c>
      <c r="H751" s="235"/>
      <c r="I751" s="234">
        <f>ROUND(E751*H751,2)</f>
        <v>0</v>
      </c>
      <c r="J751" s="235"/>
      <c r="K751" s="234">
        <f>ROUND(E751*J751,2)</f>
        <v>0</v>
      </c>
      <c r="L751" s="234">
        <v>15</v>
      </c>
      <c r="M751" s="234">
        <f>G751*(1+L751/100)</f>
        <v>0</v>
      </c>
      <c r="N751" s="234">
        <v>0</v>
      </c>
      <c r="O751" s="234">
        <f>ROUND(E751*N751,2)</f>
        <v>0</v>
      </c>
      <c r="P751" s="234">
        <v>0</v>
      </c>
      <c r="Q751" s="234">
        <f>ROUND(E751*P751,2)</f>
        <v>0</v>
      </c>
      <c r="R751" s="234"/>
      <c r="S751" s="234" t="s">
        <v>154</v>
      </c>
      <c r="T751" s="234" t="s">
        <v>207</v>
      </c>
      <c r="U751" s="234">
        <v>0</v>
      </c>
      <c r="V751" s="234">
        <f>ROUND(E751*U751,2)</f>
        <v>0</v>
      </c>
      <c r="W751" s="234"/>
      <c r="X751" s="234" t="s">
        <v>803</v>
      </c>
      <c r="Y751" s="214"/>
      <c r="Z751" s="214"/>
      <c r="AA751" s="214"/>
      <c r="AB751" s="214"/>
      <c r="AC751" s="214"/>
      <c r="AD751" s="214"/>
      <c r="AE751" s="214"/>
      <c r="AF751" s="214"/>
      <c r="AG751" s="214" t="s">
        <v>804</v>
      </c>
      <c r="AH751" s="214"/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x14ac:dyDescent="0.2">
      <c r="A752" s="239" t="s">
        <v>149</v>
      </c>
      <c r="B752" s="240" t="s">
        <v>99</v>
      </c>
      <c r="C752" s="259" t="s">
        <v>100</v>
      </c>
      <c r="D752" s="241"/>
      <c r="E752" s="242"/>
      <c r="F752" s="243"/>
      <c r="G752" s="244">
        <f>SUMIF(AG753:AG829,"&lt;&gt;NOR",G753:G829)</f>
        <v>0</v>
      </c>
      <c r="H752" s="238"/>
      <c r="I752" s="238">
        <f>SUM(I753:I829)</f>
        <v>0</v>
      </c>
      <c r="J752" s="238"/>
      <c r="K752" s="238">
        <f>SUM(K753:K829)</f>
        <v>0</v>
      </c>
      <c r="L752" s="238"/>
      <c r="M752" s="238">
        <f>SUM(M753:M829)</f>
        <v>0</v>
      </c>
      <c r="N752" s="238"/>
      <c r="O752" s="238">
        <f>SUM(O753:O829)</f>
        <v>13.68</v>
      </c>
      <c r="P752" s="238"/>
      <c r="Q752" s="238">
        <f>SUM(Q753:Q829)</f>
        <v>0</v>
      </c>
      <c r="R752" s="238"/>
      <c r="S752" s="238"/>
      <c r="T752" s="238"/>
      <c r="U752" s="238"/>
      <c r="V752" s="238">
        <f>SUM(V753:V829)</f>
        <v>280.60999999999996</v>
      </c>
      <c r="W752" s="238"/>
      <c r="X752" s="238"/>
      <c r="AG752" t="s">
        <v>150</v>
      </c>
    </row>
    <row r="753" spans="1:60" outlineLevel="1" x14ac:dyDescent="0.2">
      <c r="A753" s="245">
        <v>223</v>
      </c>
      <c r="B753" s="246" t="s">
        <v>1020</v>
      </c>
      <c r="C753" s="260" t="s">
        <v>1021</v>
      </c>
      <c r="D753" s="247" t="s">
        <v>206</v>
      </c>
      <c r="E753" s="248">
        <v>183.12</v>
      </c>
      <c r="F753" s="249"/>
      <c r="G753" s="250">
        <f>ROUND(E753*F753,2)</f>
        <v>0</v>
      </c>
      <c r="H753" s="235"/>
      <c r="I753" s="234">
        <f>ROUND(E753*H753,2)</f>
        <v>0</v>
      </c>
      <c r="J753" s="235"/>
      <c r="K753" s="234">
        <f>ROUND(E753*J753,2)</f>
        <v>0</v>
      </c>
      <c r="L753" s="234">
        <v>15</v>
      </c>
      <c r="M753" s="234">
        <f>G753*(1+L753/100)</f>
        <v>0</v>
      </c>
      <c r="N753" s="234">
        <v>1.6000000000000001E-4</v>
      </c>
      <c r="O753" s="234">
        <f>ROUND(E753*N753,2)</f>
        <v>0.03</v>
      </c>
      <c r="P753" s="234">
        <v>0</v>
      </c>
      <c r="Q753" s="234">
        <f>ROUND(E753*P753,2)</f>
        <v>0</v>
      </c>
      <c r="R753" s="234"/>
      <c r="S753" s="234" t="s">
        <v>154</v>
      </c>
      <c r="T753" s="234" t="s">
        <v>155</v>
      </c>
      <c r="U753" s="234">
        <v>0.24399999999999999</v>
      </c>
      <c r="V753" s="234">
        <f>ROUND(E753*U753,2)</f>
        <v>44.68</v>
      </c>
      <c r="W753" s="234"/>
      <c r="X753" s="234" t="s">
        <v>156</v>
      </c>
      <c r="Y753" s="214"/>
      <c r="Z753" s="214"/>
      <c r="AA753" s="214"/>
      <c r="AB753" s="214"/>
      <c r="AC753" s="214"/>
      <c r="AD753" s="214"/>
      <c r="AE753" s="214"/>
      <c r="AF753" s="214"/>
      <c r="AG753" s="214" t="s">
        <v>157</v>
      </c>
      <c r="AH753" s="214"/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outlineLevel="1" x14ac:dyDescent="0.2">
      <c r="A754" s="231"/>
      <c r="B754" s="232"/>
      <c r="C754" s="261" t="s">
        <v>614</v>
      </c>
      <c r="D754" s="236"/>
      <c r="E754" s="237"/>
      <c r="F754" s="234"/>
      <c r="G754" s="234"/>
      <c r="H754" s="234"/>
      <c r="I754" s="234"/>
      <c r="J754" s="234"/>
      <c r="K754" s="234"/>
      <c r="L754" s="234"/>
      <c r="M754" s="234"/>
      <c r="N754" s="234"/>
      <c r="O754" s="234"/>
      <c r="P754" s="234"/>
      <c r="Q754" s="234"/>
      <c r="R754" s="234"/>
      <c r="S754" s="234"/>
      <c r="T754" s="234"/>
      <c r="U754" s="234"/>
      <c r="V754" s="234"/>
      <c r="W754" s="234"/>
      <c r="X754" s="234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159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outlineLevel="1" x14ac:dyDescent="0.2">
      <c r="A755" s="231"/>
      <c r="B755" s="232"/>
      <c r="C755" s="261" t="s">
        <v>1022</v>
      </c>
      <c r="D755" s="236"/>
      <c r="E755" s="237">
        <v>98.1</v>
      </c>
      <c r="F755" s="234"/>
      <c r="G755" s="234"/>
      <c r="H755" s="234"/>
      <c r="I755" s="234"/>
      <c r="J755" s="234"/>
      <c r="K755" s="234"/>
      <c r="L755" s="234"/>
      <c r="M755" s="234"/>
      <c r="N755" s="234"/>
      <c r="O755" s="234"/>
      <c r="P755" s="234"/>
      <c r="Q755" s="234"/>
      <c r="R755" s="234"/>
      <c r="S755" s="234"/>
      <c r="T755" s="234"/>
      <c r="U755" s="234"/>
      <c r="V755" s="234"/>
      <c r="W755" s="234"/>
      <c r="X755" s="234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159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">
      <c r="A756" s="231"/>
      <c r="B756" s="232"/>
      <c r="C756" s="261" t="s">
        <v>616</v>
      </c>
      <c r="D756" s="236"/>
      <c r="E756" s="237"/>
      <c r="F756" s="234"/>
      <c r="G756" s="234"/>
      <c r="H756" s="234"/>
      <c r="I756" s="234"/>
      <c r="J756" s="234"/>
      <c r="K756" s="234"/>
      <c r="L756" s="234"/>
      <c r="M756" s="234"/>
      <c r="N756" s="234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159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31"/>
      <c r="B757" s="232"/>
      <c r="C757" s="261" t="s">
        <v>1023</v>
      </c>
      <c r="D757" s="236"/>
      <c r="E757" s="237">
        <v>85.02</v>
      </c>
      <c r="F757" s="234"/>
      <c r="G757" s="234"/>
      <c r="H757" s="234"/>
      <c r="I757" s="234"/>
      <c r="J757" s="234"/>
      <c r="K757" s="234"/>
      <c r="L757" s="234"/>
      <c r="M757" s="234"/>
      <c r="N757" s="234"/>
      <c r="O757" s="234"/>
      <c r="P757" s="234"/>
      <c r="Q757" s="234"/>
      <c r="R757" s="234"/>
      <c r="S757" s="234"/>
      <c r="T757" s="234"/>
      <c r="U757" s="234"/>
      <c r="V757" s="234"/>
      <c r="W757" s="234"/>
      <c r="X757" s="234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159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45">
        <v>224</v>
      </c>
      <c r="B758" s="246" t="s">
        <v>1024</v>
      </c>
      <c r="C758" s="260" t="s">
        <v>1025</v>
      </c>
      <c r="D758" s="247" t="s">
        <v>163</v>
      </c>
      <c r="E758" s="248">
        <v>6.9614900000000004</v>
      </c>
      <c r="F758" s="249"/>
      <c r="G758" s="250">
        <f>ROUND(E758*F758,2)</f>
        <v>0</v>
      </c>
      <c r="H758" s="235"/>
      <c r="I758" s="234">
        <f>ROUND(E758*H758,2)</f>
        <v>0</v>
      </c>
      <c r="J758" s="235"/>
      <c r="K758" s="234">
        <f>ROUND(E758*J758,2)</f>
        <v>0</v>
      </c>
      <c r="L758" s="234">
        <v>15</v>
      </c>
      <c r="M758" s="234">
        <f>G758*(1+L758/100)</f>
        <v>0</v>
      </c>
      <c r="N758" s="234">
        <v>0.55000000000000004</v>
      </c>
      <c r="O758" s="234">
        <f>ROUND(E758*N758,2)</f>
        <v>3.83</v>
      </c>
      <c r="P758" s="234">
        <v>0</v>
      </c>
      <c r="Q758" s="234">
        <f>ROUND(E758*P758,2)</f>
        <v>0</v>
      </c>
      <c r="R758" s="234" t="s">
        <v>180</v>
      </c>
      <c r="S758" s="234" t="s">
        <v>154</v>
      </c>
      <c r="T758" s="234" t="s">
        <v>155</v>
      </c>
      <c r="U758" s="234">
        <v>0</v>
      </c>
      <c r="V758" s="234">
        <f>ROUND(E758*U758,2)</f>
        <v>0</v>
      </c>
      <c r="W758" s="234"/>
      <c r="X758" s="234" t="s">
        <v>181</v>
      </c>
      <c r="Y758" s="214"/>
      <c r="Z758" s="214"/>
      <c r="AA758" s="214"/>
      <c r="AB758" s="214"/>
      <c r="AC758" s="214"/>
      <c r="AD758" s="214"/>
      <c r="AE758" s="214"/>
      <c r="AF758" s="214"/>
      <c r="AG758" s="214" t="s">
        <v>182</v>
      </c>
      <c r="AH758" s="214"/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31"/>
      <c r="B759" s="232"/>
      <c r="C759" s="261" t="s">
        <v>1026</v>
      </c>
      <c r="D759" s="236"/>
      <c r="E759" s="237"/>
      <c r="F759" s="234"/>
      <c r="G759" s="234"/>
      <c r="H759" s="234"/>
      <c r="I759" s="234"/>
      <c r="J759" s="234"/>
      <c r="K759" s="234"/>
      <c r="L759" s="234"/>
      <c r="M759" s="234"/>
      <c r="N759" s="234"/>
      <c r="O759" s="234"/>
      <c r="P759" s="234"/>
      <c r="Q759" s="234"/>
      <c r="R759" s="234"/>
      <c r="S759" s="234"/>
      <c r="T759" s="234"/>
      <c r="U759" s="234"/>
      <c r="V759" s="234"/>
      <c r="W759" s="234"/>
      <c r="X759" s="234"/>
      <c r="Y759" s="214"/>
      <c r="Z759" s="214"/>
      <c r="AA759" s="214"/>
      <c r="AB759" s="214"/>
      <c r="AC759" s="214"/>
      <c r="AD759" s="214"/>
      <c r="AE759" s="214"/>
      <c r="AF759" s="214"/>
      <c r="AG759" s="214" t="s">
        <v>159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31"/>
      <c r="B760" s="232"/>
      <c r="C760" s="261" t="s">
        <v>1027</v>
      </c>
      <c r="D760" s="236"/>
      <c r="E760" s="237">
        <v>6.9614900000000004</v>
      </c>
      <c r="F760" s="234"/>
      <c r="G760" s="234"/>
      <c r="H760" s="234"/>
      <c r="I760" s="234"/>
      <c r="J760" s="234"/>
      <c r="K760" s="234"/>
      <c r="L760" s="234"/>
      <c r="M760" s="234"/>
      <c r="N760" s="234"/>
      <c r="O760" s="234"/>
      <c r="P760" s="234"/>
      <c r="Q760" s="234"/>
      <c r="R760" s="234"/>
      <c r="S760" s="234"/>
      <c r="T760" s="234"/>
      <c r="U760" s="234"/>
      <c r="V760" s="234"/>
      <c r="W760" s="234"/>
      <c r="X760" s="234"/>
      <c r="Y760" s="214"/>
      <c r="Z760" s="214"/>
      <c r="AA760" s="214"/>
      <c r="AB760" s="214"/>
      <c r="AC760" s="214"/>
      <c r="AD760" s="214"/>
      <c r="AE760" s="214"/>
      <c r="AF760" s="214"/>
      <c r="AG760" s="214" t="s">
        <v>159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51">
        <v>225</v>
      </c>
      <c r="B761" s="252" t="s">
        <v>1028</v>
      </c>
      <c r="C761" s="262" t="s">
        <v>1029</v>
      </c>
      <c r="D761" s="253" t="s">
        <v>163</v>
      </c>
      <c r="E761" s="254">
        <v>6.9614900000000004</v>
      </c>
      <c r="F761" s="255"/>
      <c r="G761" s="256">
        <f>ROUND(E761*F761,2)</f>
        <v>0</v>
      </c>
      <c r="H761" s="235"/>
      <c r="I761" s="234">
        <f>ROUND(E761*H761,2)</f>
        <v>0</v>
      </c>
      <c r="J761" s="235"/>
      <c r="K761" s="234">
        <f>ROUND(E761*J761,2)</f>
        <v>0</v>
      </c>
      <c r="L761" s="234">
        <v>15</v>
      </c>
      <c r="M761" s="234">
        <f>G761*(1+L761/100)</f>
        <v>0</v>
      </c>
      <c r="N761" s="234">
        <v>3.1099999999999999E-3</v>
      </c>
      <c r="O761" s="234">
        <f>ROUND(E761*N761,2)</f>
        <v>0.02</v>
      </c>
      <c r="P761" s="234">
        <v>0</v>
      </c>
      <c r="Q761" s="234">
        <f>ROUND(E761*P761,2)</f>
        <v>0</v>
      </c>
      <c r="R761" s="234"/>
      <c r="S761" s="234" t="s">
        <v>154</v>
      </c>
      <c r="T761" s="234" t="s">
        <v>155</v>
      </c>
      <c r="U761" s="234">
        <v>0</v>
      </c>
      <c r="V761" s="234">
        <f>ROUND(E761*U761,2)</f>
        <v>0</v>
      </c>
      <c r="W761" s="234"/>
      <c r="X761" s="234" t="s">
        <v>156</v>
      </c>
      <c r="Y761" s="214"/>
      <c r="Z761" s="214"/>
      <c r="AA761" s="214"/>
      <c r="AB761" s="214"/>
      <c r="AC761" s="214"/>
      <c r="AD761" s="214"/>
      <c r="AE761" s="214"/>
      <c r="AF761" s="214"/>
      <c r="AG761" s="214" t="s">
        <v>157</v>
      </c>
      <c r="AH761" s="214"/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45">
        <v>226</v>
      </c>
      <c r="B762" s="246" t="s">
        <v>1030</v>
      </c>
      <c r="C762" s="260" t="s">
        <v>1031</v>
      </c>
      <c r="D762" s="247" t="s">
        <v>206</v>
      </c>
      <c r="E762" s="248">
        <v>7.2</v>
      </c>
      <c r="F762" s="249"/>
      <c r="G762" s="250">
        <f>ROUND(E762*F762,2)</f>
        <v>0</v>
      </c>
      <c r="H762" s="235"/>
      <c r="I762" s="234">
        <f>ROUND(E762*H762,2)</f>
        <v>0</v>
      </c>
      <c r="J762" s="235"/>
      <c r="K762" s="234">
        <f>ROUND(E762*J762,2)</f>
        <v>0</v>
      </c>
      <c r="L762" s="234">
        <v>15</v>
      </c>
      <c r="M762" s="234">
        <f>G762*(1+L762/100)</f>
        <v>0</v>
      </c>
      <c r="N762" s="234">
        <v>9.8999999999999999E-4</v>
      </c>
      <c r="O762" s="234">
        <f>ROUND(E762*N762,2)</f>
        <v>0.01</v>
      </c>
      <c r="P762" s="234">
        <v>0</v>
      </c>
      <c r="Q762" s="234">
        <f>ROUND(E762*P762,2)</f>
        <v>0</v>
      </c>
      <c r="R762" s="234"/>
      <c r="S762" s="234" t="s">
        <v>154</v>
      </c>
      <c r="T762" s="234" t="s">
        <v>155</v>
      </c>
      <c r="U762" s="234">
        <v>0.26200000000000001</v>
      </c>
      <c r="V762" s="234">
        <f>ROUND(E762*U762,2)</f>
        <v>1.89</v>
      </c>
      <c r="W762" s="234"/>
      <c r="X762" s="234" t="s">
        <v>156</v>
      </c>
      <c r="Y762" s="214"/>
      <c r="Z762" s="214"/>
      <c r="AA762" s="214"/>
      <c r="AB762" s="214"/>
      <c r="AC762" s="214"/>
      <c r="AD762" s="214"/>
      <c r="AE762" s="214"/>
      <c r="AF762" s="214"/>
      <c r="AG762" s="214" t="s">
        <v>157</v>
      </c>
      <c r="AH762" s="214"/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31"/>
      <c r="B763" s="232"/>
      <c r="C763" s="261" t="s">
        <v>1032</v>
      </c>
      <c r="D763" s="236"/>
      <c r="E763" s="237"/>
      <c r="F763" s="234"/>
      <c r="G763" s="234"/>
      <c r="H763" s="234"/>
      <c r="I763" s="234"/>
      <c r="J763" s="234"/>
      <c r="K763" s="234"/>
      <c r="L763" s="234"/>
      <c r="M763" s="234"/>
      <c r="N763" s="234"/>
      <c r="O763" s="234"/>
      <c r="P763" s="234"/>
      <c r="Q763" s="234"/>
      <c r="R763" s="234"/>
      <c r="S763" s="234"/>
      <c r="T763" s="234"/>
      <c r="U763" s="234"/>
      <c r="V763" s="234"/>
      <c r="W763" s="234"/>
      <c r="X763" s="234"/>
      <c r="Y763" s="214"/>
      <c r="Z763" s="214"/>
      <c r="AA763" s="214"/>
      <c r="AB763" s="214"/>
      <c r="AC763" s="214"/>
      <c r="AD763" s="214"/>
      <c r="AE763" s="214"/>
      <c r="AF763" s="214"/>
      <c r="AG763" s="214" t="s">
        <v>159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 x14ac:dyDescent="0.2">
      <c r="A764" s="231"/>
      <c r="B764" s="232"/>
      <c r="C764" s="261" t="s">
        <v>1033</v>
      </c>
      <c r="D764" s="236"/>
      <c r="E764" s="237">
        <v>7.2</v>
      </c>
      <c r="F764" s="234"/>
      <c r="G764" s="234"/>
      <c r="H764" s="234"/>
      <c r="I764" s="234"/>
      <c r="J764" s="234"/>
      <c r="K764" s="234"/>
      <c r="L764" s="234"/>
      <c r="M764" s="234"/>
      <c r="N764" s="234"/>
      <c r="O764" s="234"/>
      <c r="P764" s="234"/>
      <c r="Q764" s="234"/>
      <c r="R764" s="234"/>
      <c r="S764" s="234"/>
      <c r="T764" s="234"/>
      <c r="U764" s="234"/>
      <c r="V764" s="234"/>
      <c r="W764" s="234"/>
      <c r="X764" s="234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159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 x14ac:dyDescent="0.2">
      <c r="A765" s="245">
        <v>227</v>
      </c>
      <c r="B765" s="246" t="s">
        <v>1034</v>
      </c>
      <c r="C765" s="260" t="s">
        <v>1035</v>
      </c>
      <c r="D765" s="247" t="s">
        <v>163</v>
      </c>
      <c r="E765" s="248">
        <v>9.3310000000000004E-2</v>
      </c>
      <c r="F765" s="249"/>
      <c r="G765" s="250">
        <f>ROUND(E765*F765,2)</f>
        <v>0</v>
      </c>
      <c r="H765" s="235"/>
      <c r="I765" s="234">
        <f>ROUND(E765*H765,2)</f>
        <v>0</v>
      </c>
      <c r="J765" s="235"/>
      <c r="K765" s="234">
        <f>ROUND(E765*J765,2)</f>
        <v>0</v>
      </c>
      <c r="L765" s="234">
        <v>15</v>
      </c>
      <c r="M765" s="234">
        <f>G765*(1+L765/100)</f>
        <v>0</v>
      </c>
      <c r="N765" s="234">
        <v>0.55000000000000004</v>
      </c>
      <c r="O765" s="234">
        <f>ROUND(E765*N765,2)</f>
        <v>0.05</v>
      </c>
      <c r="P765" s="234">
        <v>0</v>
      </c>
      <c r="Q765" s="234">
        <f>ROUND(E765*P765,2)</f>
        <v>0</v>
      </c>
      <c r="R765" s="234" t="s">
        <v>180</v>
      </c>
      <c r="S765" s="234" t="s">
        <v>154</v>
      </c>
      <c r="T765" s="234" t="s">
        <v>155</v>
      </c>
      <c r="U765" s="234">
        <v>0</v>
      </c>
      <c r="V765" s="234">
        <f>ROUND(E765*U765,2)</f>
        <v>0</v>
      </c>
      <c r="W765" s="234"/>
      <c r="X765" s="234" t="s">
        <v>181</v>
      </c>
      <c r="Y765" s="214"/>
      <c r="Z765" s="214"/>
      <c r="AA765" s="214"/>
      <c r="AB765" s="214"/>
      <c r="AC765" s="214"/>
      <c r="AD765" s="214"/>
      <c r="AE765" s="214"/>
      <c r="AF765" s="214"/>
      <c r="AG765" s="214" t="s">
        <v>182</v>
      </c>
      <c r="AH765" s="214"/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outlineLevel="1" x14ac:dyDescent="0.2">
      <c r="A766" s="231"/>
      <c r="B766" s="232"/>
      <c r="C766" s="261" t="s">
        <v>1032</v>
      </c>
      <c r="D766" s="236"/>
      <c r="E766" s="237"/>
      <c r="F766" s="234"/>
      <c r="G766" s="234"/>
      <c r="H766" s="234"/>
      <c r="I766" s="234"/>
      <c r="J766" s="234"/>
      <c r="K766" s="234"/>
      <c r="L766" s="234"/>
      <c r="M766" s="234"/>
      <c r="N766" s="234"/>
      <c r="O766" s="234"/>
      <c r="P766" s="234"/>
      <c r="Q766" s="234"/>
      <c r="R766" s="234"/>
      <c r="S766" s="234"/>
      <c r="T766" s="234"/>
      <c r="U766" s="234"/>
      <c r="V766" s="234"/>
      <c r="W766" s="234"/>
      <c r="X766" s="234"/>
      <c r="Y766" s="214"/>
      <c r="Z766" s="214"/>
      <c r="AA766" s="214"/>
      <c r="AB766" s="214"/>
      <c r="AC766" s="214"/>
      <c r="AD766" s="214"/>
      <c r="AE766" s="214"/>
      <c r="AF766" s="214"/>
      <c r="AG766" s="214" t="s">
        <v>159</v>
      </c>
      <c r="AH766" s="214">
        <v>0</v>
      </c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 x14ac:dyDescent="0.2">
      <c r="A767" s="231"/>
      <c r="B767" s="232"/>
      <c r="C767" s="261" t="s">
        <v>1036</v>
      </c>
      <c r="D767" s="236"/>
      <c r="E767" s="237">
        <v>9.3310000000000004E-2</v>
      </c>
      <c r="F767" s="234"/>
      <c r="G767" s="234"/>
      <c r="H767" s="234"/>
      <c r="I767" s="234"/>
      <c r="J767" s="234"/>
      <c r="K767" s="234"/>
      <c r="L767" s="234"/>
      <c r="M767" s="234"/>
      <c r="N767" s="234"/>
      <c r="O767" s="234"/>
      <c r="P767" s="234"/>
      <c r="Q767" s="234"/>
      <c r="R767" s="234"/>
      <c r="S767" s="234"/>
      <c r="T767" s="234"/>
      <c r="U767" s="234"/>
      <c r="V767" s="234"/>
      <c r="W767" s="234"/>
      <c r="X767" s="234"/>
      <c r="Y767" s="214"/>
      <c r="Z767" s="214"/>
      <c r="AA767" s="214"/>
      <c r="AB767" s="214"/>
      <c r="AC767" s="214"/>
      <c r="AD767" s="214"/>
      <c r="AE767" s="214"/>
      <c r="AF767" s="214"/>
      <c r="AG767" s="214" t="s">
        <v>159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45">
        <v>228</v>
      </c>
      <c r="B768" s="246" t="s">
        <v>1037</v>
      </c>
      <c r="C768" s="260" t="s">
        <v>1038</v>
      </c>
      <c r="D768" s="247" t="s">
        <v>206</v>
      </c>
      <c r="E768" s="248">
        <v>216.22</v>
      </c>
      <c r="F768" s="249"/>
      <c r="G768" s="250">
        <f>ROUND(E768*F768,2)</f>
        <v>0</v>
      </c>
      <c r="H768" s="235"/>
      <c r="I768" s="234">
        <f>ROUND(E768*H768,2)</f>
        <v>0</v>
      </c>
      <c r="J768" s="235"/>
      <c r="K768" s="234">
        <f>ROUND(E768*J768,2)</f>
        <v>0</v>
      </c>
      <c r="L768" s="234">
        <v>15</v>
      </c>
      <c r="M768" s="234">
        <f>G768*(1+L768/100)</f>
        <v>0</v>
      </c>
      <c r="N768" s="234">
        <v>9.8999999999999999E-4</v>
      </c>
      <c r="O768" s="234">
        <f>ROUND(E768*N768,2)</f>
        <v>0.21</v>
      </c>
      <c r="P768" s="234">
        <v>0</v>
      </c>
      <c r="Q768" s="234">
        <f>ROUND(E768*P768,2)</f>
        <v>0</v>
      </c>
      <c r="R768" s="234"/>
      <c r="S768" s="234" t="s">
        <v>154</v>
      </c>
      <c r="T768" s="234" t="s">
        <v>155</v>
      </c>
      <c r="U768" s="234">
        <v>0.36099999999999999</v>
      </c>
      <c r="V768" s="234">
        <f>ROUND(E768*U768,2)</f>
        <v>78.06</v>
      </c>
      <c r="W768" s="234"/>
      <c r="X768" s="234" t="s">
        <v>156</v>
      </c>
      <c r="Y768" s="214"/>
      <c r="Z768" s="214"/>
      <c r="AA768" s="214"/>
      <c r="AB768" s="214"/>
      <c r="AC768" s="214"/>
      <c r="AD768" s="214"/>
      <c r="AE768" s="214"/>
      <c r="AF768" s="214"/>
      <c r="AG768" s="214" t="s">
        <v>157</v>
      </c>
      <c r="AH768" s="214"/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">
      <c r="A769" s="231"/>
      <c r="B769" s="232"/>
      <c r="C769" s="261" t="s">
        <v>1039</v>
      </c>
      <c r="D769" s="236"/>
      <c r="E769" s="237"/>
      <c r="F769" s="234"/>
      <c r="G769" s="234"/>
      <c r="H769" s="234"/>
      <c r="I769" s="234"/>
      <c r="J769" s="234"/>
      <c r="K769" s="234"/>
      <c r="L769" s="234"/>
      <c r="M769" s="234"/>
      <c r="N769" s="234"/>
      <c r="O769" s="234"/>
      <c r="P769" s="234"/>
      <c r="Q769" s="234"/>
      <c r="R769" s="234"/>
      <c r="S769" s="234"/>
      <c r="T769" s="234"/>
      <c r="U769" s="234"/>
      <c r="V769" s="234"/>
      <c r="W769" s="234"/>
      <c r="X769" s="234"/>
      <c r="Y769" s="214"/>
      <c r="Z769" s="214"/>
      <c r="AA769" s="214"/>
      <c r="AB769" s="214"/>
      <c r="AC769" s="214"/>
      <c r="AD769" s="214"/>
      <c r="AE769" s="214"/>
      <c r="AF769" s="214"/>
      <c r="AG769" s="214" t="s">
        <v>159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 x14ac:dyDescent="0.2">
      <c r="A770" s="231"/>
      <c r="B770" s="232"/>
      <c r="C770" s="261" t="s">
        <v>1040</v>
      </c>
      <c r="D770" s="236"/>
      <c r="E770" s="237">
        <v>10.62</v>
      </c>
      <c r="F770" s="234"/>
      <c r="G770" s="234"/>
      <c r="H770" s="234"/>
      <c r="I770" s="234"/>
      <c r="J770" s="234"/>
      <c r="K770" s="234"/>
      <c r="L770" s="234"/>
      <c r="M770" s="234"/>
      <c r="N770" s="234"/>
      <c r="O770" s="234"/>
      <c r="P770" s="234"/>
      <c r="Q770" s="234"/>
      <c r="R770" s="234"/>
      <c r="S770" s="234"/>
      <c r="T770" s="234"/>
      <c r="U770" s="234"/>
      <c r="V770" s="234"/>
      <c r="W770" s="234"/>
      <c r="X770" s="234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159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 x14ac:dyDescent="0.2">
      <c r="A771" s="231"/>
      <c r="B771" s="232"/>
      <c r="C771" s="261" t="s">
        <v>1041</v>
      </c>
      <c r="D771" s="236"/>
      <c r="E771" s="237"/>
      <c r="F771" s="234"/>
      <c r="G771" s="234"/>
      <c r="H771" s="234"/>
      <c r="I771" s="234"/>
      <c r="J771" s="234"/>
      <c r="K771" s="234"/>
      <c r="L771" s="234"/>
      <c r="M771" s="234"/>
      <c r="N771" s="234"/>
      <c r="O771" s="234"/>
      <c r="P771" s="234"/>
      <c r="Q771" s="234"/>
      <c r="R771" s="234"/>
      <c r="S771" s="234"/>
      <c r="T771" s="234"/>
      <c r="U771" s="234"/>
      <c r="V771" s="234"/>
      <c r="W771" s="234"/>
      <c r="X771" s="234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159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 x14ac:dyDescent="0.2">
      <c r="A772" s="231"/>
      <c r="B772" s="232"/>
      <c r="C772" s="261" t="s">
        <v>1042</v>
      </c>
      <c r="D772" s="236"/>
      <c r="E772" s="237">
        <v>14.4</v>
      </c>
      <c r="F772" s="234"/>
      <c r="G772" s="234"/>
      <c r="H772" s="234"/>
      <c r="I772" s="234"/>
      <c r="J772" s="234"/>
      <c r="K772" s="234"/>
      <c r="L772" s="234"/>
      <c r="M772" s="234"/>
      <c r="N772" s="234"/>
      <c r="O772" s="234"/>
      <c r="P772" s="234"/>
      <c r="Q772" s="234"/>
      <c r="R772" s="234"/>
      <c r="S772" s="234"/>
      <c r="T772" s="234"/>
      <c r="U772" s="234"/>
      <c r="V772" s="234"/>
      <c r="W772" s="234"/>
      <c r="X772" s="234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159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 x14ac:dyDescent="0.2">
      <c r="A773" s="231"/>
      <c r="B773" s="232"/>
      <c r="C773" s="261" t="s">
        <v>1043</v>
      </c>
      <c r="D773" s="236"/>
      <c r="E773" s="237"/>
      <c r="F773" s="234"/>
      <c r="G773" s="234"/>
      <c r="H773" s="234"/>
      <c r="I773" s="234"/>
      <c r="J773" s="234"/>
      <c r="K773" s="234"/>
      <c r="L773" s="234"/>
      <c r="M773" s="234"/>
      <c r="N773" s="234"/>
      <c r="O773" s="234"/>
      <c r="P773" s="234"/>
      <c r="Q773" s="234"/>
      <c r="R773" s="234"/>
      <c r="S773" s="234"/>
      <c r="T773" s="234"/>
      <c r="U773" s="234"/>
      <c r="V773" s="234"/>
      <c r="W773" s="234"/>
      <c r="X773" s="234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159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31"/>
      <c r="B774" s="232"/>
      <c r="C774" s="261" t="s">
        <v>1044</v>
      </c>
      <c r="D774" s="236"/>
      <c r="E774" s="237">
        <v>182</v>
      </c>
      <c r="F774" s="234"/>
      <c r="G774" s="234"/>
      <c r="H774" s="234"/>
      <c r="I774" s="234"/>
      <c r="J774" s="234"/>
      <c r="K774" s="234"/>
      <c r="L774" s="234"/>
      <c r="M774" s="234"/>
      <c r="N774" s="234"/>
      <c r="O774" s="234"/>
      <c r="P774" s="234"/>
      <c r="Q774" s="234"/>
      <c r="R774" s="234"/>
      <c r="S774" s="234"/>
      <c r="T774" s="234"/>
      <c r="U774" s="234"/>
      <c r="V774" s="234"/>
      <c r="W774" s="234"/>
      <c r="X774" s="234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159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 x14ac:dyDescent="0.2">
      <c r="A775" s="231"/>
      <c r="B775" s="232"/>
      <c r="C775" s="261" t="s">
        <v>1045</v>
      </c>
      <c r="D775" s="236"/>
      <c r="E775" s="237"/>
      <c r="F775" s="234"/>
      <c r="G775" s="234"/>
      <c r="H775" s="234"/>
      <c r="I775" s="234"/>
      <c r="J775" s="234"/>
      <c r="K775" s="234"/>
      <c r="L775" s="234"/>
      <c r="M775" s="234"/>
      <c r="N775" s="234"/>
      <c r="O775" s="234"/>
      <c r="P775" s="234"/>
      <c r="Q775" s="234"/>
      <c r="R775" s="234"/>
      <c r="S775" s="234"/>
      <c r="T775" s="234"/>
      <c r="U775" s="234"/>
      <c r="V775" s="234"/>
      <c r="W775" s="234"/>
      <c r="X775" s="234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159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 x14ac:dyDescent="0.2">
      <c r="A776" s="231"/>
      <c r="B776" s="232"/>
      <c r="C776" s="261" t="s">
        <v>1046</v>
      </c>
      <c r="D776" s="236"/>
      <c r="E776" s="237">
        <v>9.1999999999999993</v>
      </c>
      <c r="F776" s="234"/>
      <c r="G776" s="234"/>
      <c r="H776" s="234"/>
      <c r="I776" s="234"/>
      <c r="J776" s="234"/>
      <c r="K776" s="234"/>
      <c r="L776" s="234"/>
      <c r="M776" s="234"/>
      <c r="N776" s="234"/>
      <c r="O776" s="234"/>
      <c r="P776" s="234"/>
      <c r="Q776" s="234"/>
      <c r="R776" s="234"/>
      <c r="S776" s="234"/>
      <c r="T776" s="234"/>
      <c r="U776" s="234"/>
      <c r="V776" s="234"/>
      <c r="W776" s="234"/>
      <c r="X776" s="234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159</v>
      </c>
      <c r="AH776" s="214">
        <v>0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45">
        <v>229</v>
      </c>
      <c r="B777" s="246" t="s">
        <v>1047</v>
      </c>
      <c r="C777" s="260" t="s">
        <v>1048</v>
      </c>
      <c r="D777" s="247" t="s">
        <v>163</v>
      </c>
      <c r="E777" s="248">
        <v>0.21773000000000001</v>
      </c>
      <c r="F777" s="249"/>
      <c r="G777" s="250">
        <f>ROUND(E777*F777,2)</f>
        <v>0</v>
      </c>
      <c r="H777" s="235"/>
      <c r="I777" s="234">
        <f>ROUND(E777*H777,2)</f>
        <v>0</v>
      </c>
      <c r="J777" s="235"/>
      <c r="K777" s="234">
        <f>ROUND(E777*J777,2)</f>
        <v>0</v>
      </c>
      <c r="L777" s="234">
        <v>15</v>
      </c>
      <c r="M777" s="234">
        <f>G777*(1+L777/100)</f>
        <v>0</v>
      </c>
      <c r="N777" s="234">
        <v>0.55000000000000004</v>
      </c>
      <c r="O777" s="234">
        <f>ROUND(E777*N777,2)</f>
        <v>0.12</v>
      </c>
      <c r="P777" s="234">
        <v>0</v>
      </c>
      <c r="Q777" s="234">
        <f>ROUND(E777*P777,2)</f>
        <v>0</v>
      </c>
      <c r="R777" s="234" t="s">
        <v>180</v>
      </c>
      <c r="S777" s="234" t="s">
        <v>154</v>
      </c>
      <c r="T777" s="234" t="s">
        <v>155</v>
      </c>
      <c r="U777" s="234">
        <v>0</v>
      </c>
      <c r="V777" s="234">
        <f>ROUND(E777*U777,2)</f>
        <v>0</v>
      </c>
      <c r="W777" s="234"/>
      <c r="X777" s="234" t="s">
        <v>181</v>
      </c>
      <c r="Y777" s="214"/>
      <c r="Z777" s="214"/>
      <c r="AA777" s="214"/>
      <c r="AB777" s="214"/>
      <c r="AC777" s="214"/>
      <c r="AD777" s="214"/>
      <c r="AE777" s="214"/>
      <c r="AF777" s="214"/>
      <c r="AG777" s="214" t="s">
        <v>182</v>
      </c>
      <c r="AH777" s="214"/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31"/>
      <c r="B778" s="232"/>
      <c r="C778" s="261" t="s">
        <v>1049</v>
      </c>
      <c r="D778" s="236"/>
      <c r="E778" s="237"/>
      <c r="F778" s="234"/>
      <c r="G778" s="234"/>
      <c r="H778" s="234"/>
      <c r="I778" s="234"/>
      <c r="J778" s="234"/>
      <c r="K778" s="234"/>
      <c r="L778" s="234"/>
      <c r="M778" s="234"/>
      <c r="N778" s="234"/>
      <c r="O778" s="234"/>
      <c r="P778" s="234"/>
      <c r="Q778" s="234"/>
      <c r="R778" s="234"/>
      <c r="S778" s="234"/>
      <c r="T778" s="234"/>
      <c r="U778" s="234"/>
      <c r="V778" s="234"/>
      <c r="W778" s="234"/>
      <c r="X778" s="234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159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31"/>
      <c r="B779" s="232"/>
      <c r="C779" s="261" t="s">
        <v>1050</v>
      </c>
      <c r="D779" s="236"/>
      <c r="E779" s="237">
        <v>0.21773000000000001</v>
      </c>
      <c r="F779" s="234"/>
      <c r="G779" s="234"/>
      <c r="H779" s="234"/>
      <c r="I779" s="234"/>
      <c r="J779" s="234"/>
      <c r="K779" s="234"/>
      <c r="L779" s="234"/>
      <c r="M779" s="234"/>
      <c r="N779" s="234"/>
      <c r="O779" s="234"/>
      <c r="P779" s="234"/>
      <c r="Q779" s="234"/>
      <c r="R779" s="234"/>
      <c r="S779" s="234"/>
      <c r="T779" s="234"/>
      <c r="U779" s="234"/>
      <c r="V779" s="234"/>
      <c r="W779" s="234"/>
      <c r="X779" s="234"/>
      <c r="Y779" s="214"/>
      <c r="Z779" s="214"/>
      <c r="AA779" s="214"/>
      <c r="AB779" s="214"/>
      <c r="AC779" s="214"/>
      <c r="AD779" s="214"/>
      <c r="AE779" s="214"/>
      <c r="AF779" s="214"/>
      <c r="AG779" s="214" t="s">
        <v>159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45">
        <v>230</v>
      </c>
      <c r="B780" s="246" t="s">
        <v>1051</v>
      </c>
      <c r="C780" s="260" t="s">
        <v>1052</v>
      </c>
      <c r="D780" s="247" t="s">
        <v>163</v>
      </c>
      <c r="E780" s="248">
        <v>3.7169300000000001</v>
      </c>
      <c r="F780" s="249"/>
      <c r="G780" s="250">
        <f>ROUND(E780*F780,2)</f>
        <v>0</v>
      </c>
      <c r="H780" s="235"/>
      <c r="I780" s="234">
        <f>ROUND(E780*H780,2)</f>
        <v>0</v>
      </c>
      <c r="J780" s="235"/>
      <c r="K780" s="234">
        <f>ROUND(E780*J780,2)</f>
        <v>0</v>
      </c>
      <c r="L780" s="234">
        <v>15</v>
      </c>
      <c r="M780" s="234">
        <f>G780*(1+L780/100)</f>
        <v>0</v>
      </c>
      <c r="N780" s="234">
        <v>0.55000000000000004</v>
      </c>
      <c r="O780" s="234">
        <f>ROUND(E780*N780,2)</f>
        <v>2.04</v>
      </c>
      <c r="P780" s="234">
        <v>0</v>
      </c>
      <c r="Q780" s="234">
        <f>ROUND(E780*P780,2)</f>
        <v>0</v>
      </c>
      <c r="R780" s="234"/>
      <c r="S780" s="234" t="s">
        <v>253</v>
      </c>
      <c r="T780" s="234" t="s">
        <v>155</v>
      </c>
      <c r="U780" s="234">
        <v>0</v>
      </c>
      <c r="V780" s="234">
        <f>ROUND(E780*U780,2)</f>
        <v>0</v>
      </c>
      <c r="W780" s="234"/>
      <c r="X780" s="234" t="s">
        <v>181</v>
      </c>
      <c r="Y780" s="214"/>
      <c r="Z780" s="214"/>
      <c r="AA780" s="214"/>
      <c r="AB780" s="214"/>
      <c r="AC780" s="214"/>
      <c r="AD780" s="214"/>
      <c r="AE780" s="214"/>
      <c r="AF780" s="214"/>
      <c r="AG780" s="214" t="s">
        <v>182</v>
      </c>
      <c r="AH780" s="214"/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">
      <c r="A781" s="231"/>
      <c r="B781" s="232"/>
      <c r="C781" s="261" t="s">
        <v>1053</v>
      </c>
      <c r="D781" s="236"/>
      <c r="E781" s="237"/>
      <c r="F781" s="234"/>
      <c r="G781" s="234"/>
      <c r="H781" s="234"/>
      <c r="I781" s="234"/>
      <c r="J781" s="234"/>
      <c r="K781" s="234"/>
      <c r="L781" s="234"/>
      <c r="M781" s="234"/>
      <c r="N781" s="234"/>
      <c r="O781" s="234"/>
      <c r="P781" s="234"/>
      <c r="Q781" s="234"/>
      <c r="R781" s="234"/>
      <c r="S781" s="234"/>
      <c r="T781" s="234"/>
      <c r="U781" s="234"/>
      <c r="V781" s="234"/>
      <c r="W781" s="234"/>
      <c r="X781" s="234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159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">
      <c r="A782" s="231"/>
      <c r="B782" s="232"/>
      <c r="C782" s="261" t="s">
        <v>1054</v>
      </c>
      <c r="D782" s="236"/>
      <c r="E782" s="237">
        <v>3.5380799999999999</v>
      </c>
      <c r="F782" s="234"/>
      <c r="G782" s="234"/>
      <c r="H782" s="234"/>
      <c r="I782" s="234"/>
      <c r="J782" s="234"/>
      <c r="K782" s="234"/>
      <c r="L782" s="234"/>
      <c r="M782" s="234"/>
      <c r="N782" s="234"/>
      <c r="O782" s="234"/>
      <c r="P782" s="234"/>
      <c r="Q782" s="234"/>
      <c r="R782" s="234"/>
      <c r="S782" s="234"/>
      <c r="T782" s="234"/>
      <c r="U782" s="234"/>
      <c r="V782" s="234"/>
      <c r="W782" s="234"/>
      <c r="X782" s="234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159</v>
      </c>
      <c r="AH782" s="214">
        <v>0</v>
      </c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 x14ac:dyDescent="0.2">
      <c r="A783" s="231"/>
      <c r="B783" s="232"/>
      <c r="C783" s="261" t="s">
        <v>1055</v>
      </c>
      <c r="D783" s="236"/>
      <c r="E783" s="237"/>
      <c r="F783" s="234"/>
      <c r="G783" s="234"/>
      <c r="H783" s="234"/>
      <c r="I783" s="234"/>
      <c r="J783" s="234"/>
      <c r="K783" s="234"/>
      <c r="L783" s="234"/>
      <c r="M783" s="234"/>
      <c r="N783" s="234"/>
      <c r="O783" s="234"/>
      <c r="P783" s="234"/>
      <c r="Q783" s="234"/>
      <c r="R783" s="234"/>
      <c r="S783" s="234"/>
      <c r="T783" s="234"/>
      <c r="U783" s="234"/>
      <c r="V783" s="234"/>
      <c r="W783" s="234"/>
      <c r="X783" s="234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159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 x14ac:dyDescent="0.2">
      <c r="A784" s="231"/>
      <c r="B784" s="232"/>
      <c r="C784" s="261" t="s">
        <v>1056</v>
      </c>
      <c r="D784" s="236"/>
      <c r="E784" s="237">
        <v>0.17885000000000001</v>
      </c>
      <c r="F784" s="234"/>
      <c r="G784" s="234"/>
      <c r="H784" s="234"/>
      <c r="I784" s="234"/>
      <c r="J784" s="234"/>
      <c r="K784" s="234"/>
      <c r="L784" s="234"/>
      <c r="M784" s="234"/>
      <c r="N784" s="234"/>
      <c r="O784" s="234"/>
      <c r="P784" s="234"/>
      <c r="Q784" s="234"/>
      <c r="R784" s="234"/>
      <c r="S784" s="234"/>
      <c r="T784" s="234"/>
      <c r="U784" s="234"/>
      <c r="V784" s="234"/>
      <c r="W784" s="234"/>
      <c r="X784" s="234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159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 x14ac:dyDescent="0.2">
      <c r="A785" s="245">
        <v>231</v>
      </c>
      <c r="B785" s="246" t="s">
        <v>1057</v>
      </c>
      <c r="C785" s="260" t="s">
        <v>1058</v>
      </c>
      <c r="D785" s="247" t="s">
        <v>163</v>
      </c>
      <c r="E785" s="248">
        <v>0.2248</v>
      </c>
      <c r="F785" s="249"/>
      <c r="G785" s="250">
        <f>ROUND(E785*F785,2)</f>
        <v>0</v>
      </c>
      <c r="H785" s="235"/>
      <c r="I785" s="234">
        <f>ROUND(E785*H785,2)</f>
        <v>0</v>
      </c>
      <c r="J785" s="235"/>
      <c r="K785" s="234">
        <f>ROUND(E785*J785,2)</f>
        <v>0</v>
      </c>
      <c r="L785" s="234">
        <v>15</v>
      </c>
      <c r="M785" s="234">
        <f>G785*(1+L785/100)</f>
        <v>0</v>
      </c>
      <c r="N785" s="234">
        <v>0.55000000000000004</v>
      </c>
      <c r="O785" s="234">
        <f>ROUND(E785*N785,2)</f>
        <v>0.12</v>
      </c>
      <c r="P785" s="234">
        <v>0</v>
      </c>
      <c r="Q785" s="234">
        <f>ROUND(E785*P785,2)</f>
        <v>0</v>
      </c>
      <c r="R785" s="234" t="s">
        <v>180</v>
      </c>
      <c r="S785" s="234" t="s">
        <v>154</v>
      </c>
      <c r="T785" s="234" t="s">
        <v>155</v>
      </c>
      <c r="U785" s="234">
        <v>0</v>
      </c>
      <c r="V785" s="234">
        <f>ROUND(E785*U785,2)</f>
        <v>0</v>
      </c>
      <c r="W785" s="234"/>
      <c r="X785" s="234" t="s">
        <v>181</v>
      </c>
      <c r="Y785" s="214"/>
      <c r="Z785" s="214"/>
      <c r="AA785" s="214"/>
      <c r="AB785" s="214"/>
      <c r="AC785" s="214"/>
      <c r="AD785" s="214"/>
      <c r="AE785" s="214"/>
      <c r="AF785" s="214"/>
      <c r="AG785" s="214" t="s">
        <v>182</v>
      </c>
      <c r="AH785" s="214"/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outlineLevel="1" x14ac:dyDescent="0.2">
      <c r="A786" s="231"/>
      <c r="B786" s="232"/>
      <c r="C786" s="261" t="s">
        <v>1059</v>
      </c>
      <c r="D786" s="236"/>
      <c r="E786" s="237"/>
      <c r="F786" s="234"/>
      <c r="G786" s="234"/>
      <c r="H786" s="234"/>
      <c r="I786" s="234"/>
      <c r="J786" s="234"/>
      <c r="K786" s="234"/>
      <c r="L786" s="234"/>
      <c r="M786" s="234"/>
      <c r="N786" s="234"/>
      <c r="O786" s="234"/>
      <c r="P786" s="234"/>
      <c r="Q786" s="234"/>
      <c r="R786" s="234"/>
      <c r="S786" s="234"/>
      <c r="T786" s="234"/>
      <c r="U786" s="234"/>
      <c r="V786" s="234"/>
      <c r="W786" s="234"/>
      <c r="X786" s="234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159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 x14ac:dyDescent="0.2">
      <c r="A787" s="231"/>
      <c r="B787" s="232"/>
      <c r="C787" s="261" t="s">
        <v>1060</v>
      </c>
      <c r="D787" s="236"/>
      <c r="E787" s="237">
        <v>0.2248</v>
      </c>
      <c r="F787" s="234"/>
      <c r="G787" s="234"/>
      <c r="H787" s="234"/>
      <c r="I787" s="234"/>
      <c r="J787" s="234"/>
      <c r="K787" s="234"/>
      <c r="L787" s="234"/>
      <c r="M787" s="234"/>
      <c r="N787" s="234"/>
      <c r="O787" s="234"/>
      <c r="P787" s="234"/>
      <c r="Q787" s="234"/>
      <c r="R787" s="234"/>
      <c r="S787" s="234"/>
      <c r="T787" s="234"/>
      <c r="U787" s="234"/>
      <c r="V787" s="234"/>
      <c r="W787" s="234"/>
      <c r="X787" s="234"/>
      <c r="Y787" s="214"/>
      <c r="Z787" s="214"/>
      <c r="AA787" s="214"/>
      <c r="AB787" s="214"/>
      <c r="AC787" s="214"/>
      <c r="AD787" s="214"/>
      <c r="AE787" s="214"/>
      <c r="AF787" s="214"/>
      <c r="AG787" s="214" t="s">
        <v>159</v>
      </c>
      <c r="AH787" s="214">
        <v>0</v>
      </c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45">
        <v>232</v>
      </c>
      <c r="B788" s="246" t="s">
        <v>1061</v>
      </c>
      <c r="C788" s="260" t="s">
        <v>1062</v>
      </c>
      <c r="D788" s="247" t="s">
        <v>206</v>
      </c>
      <c r="E788" s="248">
        <v>79.650000000000006</v>
      </c>
      <c r="F788" s="249"/>
      <c r="G788" s="250">
        <f>ROUND(E788*F788,2)</f>
        <v>0</v>
      </c>
      <c r="H788" s="235"/>
      <c r="I788" s="234">
        <f>ROUND(E788*H788,2)</f>
        <v>0</v>
      </c>
      <c r="J788" s="235"/>
      <c r="K788" s="234">
        <f>ROUND(E788*J788,2)</f>
        <v>0</v>
      </c>
      <c r="L788" s="234">
        <v>15</v>
      </c>
      <c r="M788" s="234">
        <f>G788*(1+L788/100)</f>
        <v>0</v>
      </c>
      <c r="N788" s="234">
        <v>9.8999999999999999E-4</v>
      </c>
      <c r="O788" s="234">
        <f>ROUND(E788*N788,2)</f>
        <v>0.08</v>
      </c>
      <c r="P788" s="234">
        <v>0</v>
      </c>
      <c r="Q788" s="234">
        <f>ROUND(E788*P788,2)</f>
        <v>0</v>
      </c>
      <c r="R788" s="234"/>
      <c r="S788" s="234" t="s">
        <v>154</v>
      </c>
      <c r="T788" s="234" t="s">
        <v>155</v>
      </c>
      <c r="U788" s="234">
        <v>0.45300000000000001</v>
      </c>
      <c r="V788" s="234">
        <f>ROUND(E788*U788,2)</f>
        <v>36.08</v>
      </c>
      <c r="W788" s="234"/>
      <c r="X788" s="234" t="s">
        <v>156</v>
      </c>
      <c r="Y788" s="214"/>
      <c r="Z788" s="214"/>
      <c r="AA788" s="214"/>
      <c r="AB788" s="214"/>
      <c r="AC788" s="214"/>
      <c r="AD788" s="214"/>
      <c r="AE788" s="214"/>
      <c r="AF788" s="214"/>
      <c r="AG788" s="214" t="s">
        <v>157</v>
      </c>
      <c r="AH788" s="214"/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 x14ac:dyDescent="0.2">
      <c r="A789" s="231"/>
      <c r="B789" s="232"/>
      <c r="C789" s="261" t="s">
        <v>1063</v>
      </c>
      <c r="D789" s="236"/>
      <c r="E789" s="237"/>
      <c r="F789" s="234"/>
      <c r="G789" s="234"/>
      <c r="H789" s="234"/>
      <c r="I789" s="234"/>
      <c r="J789" s="234"/>
      <c r="K789" s="234"/>
      <c r="L789" s="234"/>
      <c r="M789" s="234"/>
      <c r="N789" s="234"/>
      <c r="O789" s="234"/>
      <c r="P789" s="234"/>
      <c r="Q789" s="234"/>
      <c r="R789" s="234"/>
      <c r="S789" s="234"/>
      <c r="T789" s="234"/>
      <c r="U789" s="234"/>
      <c r="V789" s="234"/>
      <c r="W789" s="234"/>
      <c r="X789" s="234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159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outlineLevel="1" x14ac:dyDescent="0.2">
      <c r="A790" s="231"/>
      <c r="B790" s="232"/>
      <c r="C790" s="261" t="s">
        <v>1064</v>
      </c>
      <c r="D790" s="236"/>
      <c r="E790" s="237">
        <v>42.47</v>
      </c>
      <c r="F790" s="234"/>
      <c r="G790" s="234"/>
      <c r="H790" s="234"/>
      <c r="I790" s="234"/>
      <c r="J790" s="234"/>
      <c r="K790" s="234"/>
      <c r="L790" s="234"/>
      <c r="M790" s="234"/>
      <c r="N790" s="234"/>
      <c r="O790" s="234"/>
      <c r="P790" s="234"/>
      <c r="Q790" s="234"/>
      <c r="R790" s="234"/>
      <c r="S790" s="234"/>
      <c r="T790" s="234"/>
      <c r="U790" s="234"/>
      <c r="V790" s="234"/>
      <c r="W790" s="234"/>
      <c r="X790" s="234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159</v>
      </c>
      <c r="AH790" s="214">
        <v>0</v>
      </c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31"/>
      <c r="B791" s="232"/>
      <c r="C791" s="261" t="s">
        <v>1065</v>
      </c>
      <c r="D791" s="236"/>
      <c r="E791" s="237"/>
      <c r="F791" s="234"/>
      <c r="G791" s="234"/>
      <c r="H791" s="234"/>
      <c r="I791" s="234"/>
      <c r="J791" s="234"/>
      <c r="K791" s="234"/>
      <c r="L791" s="234"/>
      <c r="M791" s="234"/>
      <c r="N791" s="234"/>
      <c r="O791" s="234"/>
      <c r="P791" s="234"/>
      <c r="Q791" s="234"/>
      <c r="R791" s="234"/>
      <c r="S791" s="234"/>
      <c r="T791" s="234"/>
      <c r="U791" s="234"/>
      <c r="V791" s="234"/>
      <c r="W791" s="234"/>
      <c r="X791" s="234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159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31"/>
      <c r="B792" s="232"/>
      <c r="C792" s="261" t="s">
        <v>1066</v>
      </c>
      <c r="D792" s="236"/>
      <c r="E792" s="237">
        <v>25.28</v>
      </c>
      <c r="F792" s="234"/>
      <c r="G792" s="234"/>
      <c r="H792" s="234"/>
      <c r="I792" s="234"/>
      <c r="J792" s="234"/>
      <c r="K792" s="234"/>
      <c r="L792" s="234"/>
      <c r="M792" s="234"/>
      <c r="N792" s="234"/>
      <c r="O792" s="234"/>
      <c r="P792" s="234"/>
      <c r="Q792" s="234"/>
      <c r="R792" s="234"/>
      <c r="S792" s="234"/>
      <c r="T792" s="234"/>
      <c r="U792" s="234"/>
      <c r="V792" s="234"/>
      <c r="W792" s="234"/>
      <c r="X792" s="234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159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outlineLevel="1" x14ac:dyDescent="0.2">
      <c r="A793" s="231"/>
      <c r="B793" s="232"/>
      <c r="C793" s="261" t="s">
        <v>1067</v>
      </c>
      <c r="D793" s="236"/>
      <c r="E793" s="237"/>
      <c r="F793" s="234"/>
      <c r="G793" s="234"/>
      <c r="H793" s="234"/>
      <c r="I793" s="234"/>
      <c r="J793" s="234"/>
      <c r="K793" s="234"/>
      <c r="L793" s="234"/>
      <c r="M793" s="234"/>
      <c r="N793" s="234"/>
      <c r="O793" s="234"/>
      <c r="P793" s="234"/>
      <c r="Q793" s="234"/>
      <c r="R793" s="234"/>
      <c r="S793" s="234"/>
      <c r="T793" s="234"/>
      <c r="U793" s="234"/>
      <c r="V793" s="234"/>
      <c r="W793" s="234"/>
      <c r="X793" s="234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159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31"/>
      <c r="B794" s="232"/>
      <c r="C794" s="261" t="s">
        <v>1068</v>
      </c>
      <c r="D794" s="236"/>
      <c r="E794" s="237">
        <v>11.9</v>
      </c>
      <c r="F794" s="234"/>
      <c r="G794" s="234"/>
      <c r="H794" s="234"/>
      <c r="I794" s="234"/>
      <c r="J794" s="234"/>
      <c r="K794" s="234"/>
      <c r="L794" s="234"/>
      <c r="M794" s="234"/>
      <c r="N794" s="234"/>
      <c r="O794" s="234"/>
      <c r="P794" s="234"/>
      <c r="Q794" s="234"/>
      <c r="R794" s="234"/>
      <c r="S794" s="234"/>
      <c r="T794" s="234"/>
      <c r="U794" s="234"/>
      <c r="V794" s="234"/>
      <c r="W794" s="234"/>
      <c r="X794" s="234"/>
      <c r="Y794" s="214"/>
      <c r="Z794" s="214"/>
      <c r="AA794" s="214"/>
      <c r="AB794" s="214"/>
      <c r="AC794" s="214"/>
      <c r="AD794" s="214"/>
      <c r="AE794" s="214"/>
      <c r="AF794" s="214"/>
      <c r="AG794" s="214" t="s">
        <v>159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45">
        <v>233</v>
      </c>
      <c r="B795" s="246" t="s">
        <v>1069</v>
      </c>
      <c r="C795" s="260" t="s">
        <v>1070</v>
      </c>
      <c r="D795" s="247" t="s">
        <v>163</v>
      </c>
      <c r="E795" s="248">
        <v>1.50322</v>
      </c>
      <c r="F795" s="249"/>
      <c r="G795" s="250">
        <f>ROUND(E795*F795,2)</f>
        <v>0</v>
      </c>
      <c r="H795" s="235"/>
      <c r="I795" s="234">
        <f>ROUND(E795*H795,2)</f>
        <v>0</v>
      </c>
      <c r="J795" s="235"/>
      <c r="K795" s="234">
        <f>ROUND(E795*J795,2)</f>
        <v>0</v>
      </c>
      <c r="L795" s="234">
        <v>15</v>
      </c>
      <c r="M795" s="234">
        <f>G795*(1+L795/100)</f>
        <v>0</v>
      </c>
      <c r="N795" s="234">
        <v>0.55000000000000004</v>
      </c>
      <c r="O795" s="234">
        <f>ROUND(E795*N795,2)</f>
        <v>0.83</v>
      </c>
      <c r="P795" s="234">
        <v>0</v>
      </c>
      <c r="Q795" s="234">
        <f>ROUND(E795*P795,2)</f>
        <v>0</v>
      </c>
      <c r="R795" s="234" t="s">
        <v>180</v>
      </c>
      <c r="S795" s="234" t="s">
        <v>154</v>
      </c>
      <c r="T795" s="234" t="s">
        <v>155</v>
      </c>
      <c r="U795" s="234">
        <v>0</v>
      </c>
      <c r="V795" s="234">
        <f>ROUND(E795*U795,2)</f>
        <v>0</v>
      </c>
      <c r="W795" s="234"/>
      <c r="X795" s="234" t="s">
        <v>181</v>
      </c>
      <c r="Y795" s="214"/>
      <c r="Z795" s="214"/>
      <c r="AA795" s="214"/>
      <c r="AB795" s="214"/>
      <c r="AC795" s="214"/>
      <c r="AD795" s="214"/>
      <c r="AE795" s="214"/>
      <c r="AF795" s="214"/>
      <c r="AG795" s="214" t="s">
        <v>182</v>
      </c>
      <c r="AH795" s="214"/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">
      <c r="A796" s="231"/>
      <c r="B796" s="232"/>
      <c r="C796" s="261" t="s">
        <v>1071</v>
      </c>
      <c r="D796" s="236"/>
      <c r="E796" s="237"/>
      <c r="F796" s="234"/>
      <c r="G796" s="234"/>
      <c r="H796" s="234"/>
      <c r="I796" s="234"/>
      <c r="J796" s="234"/>
      <c r="K796" s="234"/>
      <c r="L796" s="234"/>
      <c r="M796" s="234"/>
      <c r="N796" s="234"/>
      <c r="O796" s="234"/>
      <c r="P796" s="234"/>
      <c r="Q796" s="234"/>
      <c r="R796" s="234"/>
      <c r="S796" s="234"/>
      <c r="T796" s="234"/>
      <c r="U796" s="234"/>
      <c r="V796" s="234"/>
      <c r="W796" s="234"/>
      <c r="X796" s="234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159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31"/>
      <c r="B797" s="232"/>
      <c r="C797" s="261" t="s">
        <v>1072</v>
      </c>
      <c r="D797" s="236"/>
      <c r="E797" s="237">
        <v>1.17421</v>
      </c>
      <c r="F797" s="234"/>
      <c r="G797" s="234"/>
      <c r="H797" s="234"/>
      <c r="I797" s="234"/>
      <c r="J797" s="234"/>
      <c r="K797" s="234"/>
      <c r="L797" s="234"/>
      <c r="M797" s="234"/>
      <c r="N797" s="234"/>
      <c r="O797" s="234"/>
      <c r="P797" s="234"/>
      <c r="Q797" s="234"/>
      <c r="R797" s="234"/>
      <c r="S797" s="234"/>
      <c r="T797" s="234"/>
      <c r="U797" s="234"/>
      <c r="V797" s="234"/>
      <c r="W797" s="234"/>
      <c r="X797" s="234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159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">
      <c r="A798" s="231"/>
      <c r="B798" s="232"/>
      <c r="C798" s="261" t="s">
        <v>1073</v>
      </c>
      <c r="D798" s="236"/>
      <c r="E798" s="237">
        <v>0.32901000000000002</v>
      </c>
      <c r="F798" s="234"/>
      <c r="G798" s="234"/>
      <c r="H798" s="234"/>
      <c r="I798" s="234"/>
      <c r="J798" s="234"/>
      <c r="K798" s="234"/>
      <c r="L798" s="234"/>
      <c r="M798" s="234"/>
      <c r="N798" s="234"/>
      <c r="O798" s="234"/>
      <c r="P798" s="234"/>
      <c r="Q798" s="234"/>
      <c r="R798" s="234"/>
      <c r="S798" s="234"/>
      <c r="T798" s="234"/>
      <c r="U798" s="234"/>
      <c r="V798" s="234"/>
      <c r="W798" s="234"/>
      <c r="X798" s="234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159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">
      <c r="A799" s="245">
        <v>234</v>
      </c>
      <c r="B799" s="246" t="s">
        <v>1074</v>
      </c>
      <c r="C799" s="260" t="s">
        <v>1075</v>
      </c>
      <c r="D799" s="247" t="s">
        <v>163</v>
      </c>
      <c r="E799" s="248">
        <v>0.68801999999999996</v>
      </c>
      <c r="F799" s="249"/>
      <c r="G799" s="250">
        <f>ROUND(E799*F799,2)</f>
        <v>0</v>
      </c>
      <c r="H799" s="235"/>
      <c r="I799" s="234">
        <f>ROUND(E799*H799,2)</f>
        <v>0</v>
      </c>
      <c r="J799" s="235"/>
      <c r="K799" s="234">
        <f>ROUND(E799*J799,2)</f>
        <v>0</v>
      </c>
      <c r="L799" s="234">
        <v>15</v>
      </c>
      <c r="M799" s="234">
        <f>G799*(1+L799/100)</f>
        <v>0</v>
      </c>
      <c r="N799" s="234">
        <v>0.55000000000000004</v>
      </c>
      <c r="O799" s="234">
        <f>ROUND(E799*N799,2)</f>
        <v>0.38</v>
      </c>
      <c r="P799" s="234">
        <v>0</v>
      </c>
      <c r="Q799" s="234">
        <f>ROUND(E799*P799,2)</f>
        <v>0</v>
      </c>
      <c r="R799" s="234"/>
      <c r="S799" s="234" t="s">
        <v>253</v>
      </c>
      <c r="T799" s="234" t="s">
        <v>155</v>
      </c>
      <c r="U799" s="234">
        <v>0</v>
      </c>
      <c r="V799" s="234">
        <f>ROUND(E799*U799,2)</f>
        <v>0</v>
      </c>
      <c r="W799" s="234"/>
      <c r="X799" s="234" t="s">
        <v>181</v>
      </c>
      <c r="Y799" s="214"/>
      <c r="Z799" s="214"/>
      <c r="AA799" s="214"/>
      <c r="AB799" s="214"/>
      <c r="AC799" s="214"/>
      <c r="AD799" s="214"/>
      <c r="AE799" s="214"/>
      <c r="AF799" s="214"/>
      <c r="AG799" s="214" t="s">
        <v>182</v>
      </c>
      <c r="AH799" s="214"/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31"/>
      <c r="B800" s="232"/>
      <c r="C800" s="261" t="s">
        <v>1076</v>
      </c>
      <c r="D800" s="236"/>
      <c r="E800" s="237"/>
      <c r="F800" s="234"/>
      <c r="G800" s="234"/>
      <c r="H800" s="234"/>
      <c r="I800" s="234"/>
      <c r="J800" s="234"/>
      <c r="K800" s="234"/>
      <c r="L800" s="234"/>
      <c r="M800" s="234"/>
      <c r="N800" s="234"/>
      <c r="O800" s="234"/>
      <c r="P800" s="234"/>
      <c r="Q800" s="234"/>
      <c r="R800" s="234"/>
      <c r="S800" s="234"/>
      <c r="T800" s="234"/>
      <c r="U800" s="234"/>
      <c r="V800" s="234"/>
      <c r="W800" s="234"/>
      <c r="X800" s="234"/>
      <c r="Y800" s="214"/>
      <c r="Z800" s="214"/>
      <c r="AA800" s="214"/>
      <c r="AB800" s="214"/>
      <c r="AC800" s="214"/>
      <c r="AD800" s="214"/>
      <c r="AE800" s="214"/>
      <c r="AF800" s="214"/>
      <c r="AG800" s="214" t="s">
        <v>159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">
      <c r="A801" s="231"/>
      <c r="B801" s="232"/>
      <c r="C801" s="261" t="s">
        <v>1077</v>
      </c>
      <c r="D801" s="236"/>
      <c r="E801" s="237">
        <v>0.68801999999999996</v>
      </c>
      <c r="F801" s="234"/>
      <c r="G801" s="234"/>
      <c r="H801" s="234"/>
      <c r="I801" s="234"/>
      <c r="J801" s="234"/>
      <c r="K801" s="234"/>
      <c r="L801" s="234"/>
      <c r="M801" s="234"/>
      <c r="N801" s="234"/>
      <c r="O801" s="234"/>
      <c r="P801" s="234"/>
      <c r="Q801" s="234"/>
      <c r="R801" s="234"/>
      <c r="S801" s="234"/>
      <c r="T801" s="234"/>
      <c r="U801" s="234"/>
      <c r="V801" s="234"/>
      <c r="W801" s="234"/>
      <c r="X801" s="234"/>
      <c r="Y801" s="214"/>
      <c r="Z801" s="214"/>
      <c r="AA801" s="214"/>
      <c r="AB801" s="214"/>
      <c r="AC801" s="214"/>
      <c r="AD801" s="214"/>
      <c r="AE801" s="214"/>
      <c r="AF801" s="214"/>
      <c r="AG801" s="214" t="s">
        <v>159</v>
      </c>
      <c r="AH801" s="214">
        <v>0</v>
      </c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45">
        <v>235</v>
      </c>
      <c r="B802" s="246" t="s">
        <v>1078</v>
      </c>
      <c r="C802" s="260" t="s">
        <v>1079</v>
      </c>
      <c r="D802" s="247" t="s">
        <v>163</v>
      </c>
      <c r="E802" s="248">
        <v>6.4440099999999996</v>
      </c>
      <c r="F802" s="249"/>
      <c r="G802" s="250">
        <f>ROUND(E802*F802,2)</f>
        <v>0</v>
      </c>
      <c r="H802" s="235"/>
      <c r="I802" s="234">
        <f>ROUND(E802*H802,2)</f>
        <v>0</v>
      </c>
      <c r="J802" s="235"/>
      <c r="K802" s="234">
        <f>ROUND(E802*J802,2)</f>
        <v>0</v>
      </c>
      <c r="L802" s="234">
        <v>15</v>
      </c>
      <c r="M802" s="234">
        <f>G802*(1+L802/100)</f>
        <v>0</v>
      </c>
      <c r="N802" s="234">
        <v>2.3570000000000001E-2</v>
      </c>
      <c r="O802" s="234">
        <f>ROUND(E802*N802,2)</f>
        <v>0.15</v>
      </c>
      <c r="P802" s="234">
        <v>0</v>
      </c>
      <c r="Q802" s="234">
        <f>ROUND(E802*P802,2)</f>
        <v>0</v>
      </c>
      <c r="R802" s="234"/>
      <c r="S802" s="234" t="s">
        <v>154</v>
      </c>
      <c r="T802" s="234" t="s">
        <v>155</v>
      </c>
      <c r="U802" s="234">
        <v>0</v>
      </c>
      <c r="V802" s="234">
        <f>ROUND(E802*U802,2)</f>
        <v>0</v>
      </c>
      <c r="W802" s="234"/>
      <c r="X802" s="234" t="s">
        <v>156</v>
      </c>
      <c r="Y802" s="214"/>
      <c r="Z802" s="214"/>
      <c r="AA802" s="214"/>
      <c r="AB802" s="214"/>
      <c r="AC802" s="214"/>
      <c r="AD802" s="214"/>
      <c r="AE802" s="214"/>
      <c r="AF802" s="214"/>
      <c r="AG802" s="214" t="s">
        <v>157</v>
      </c>
      <c r="AH802" s="214"/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ht="22.5" outlineLevel="1" x14ac:dyDescent="0.2">
      <c r="A803" s="231"/>
      <c r="B803" s="232"/>
      <c r="C803" s="261" t="s">
        <v>1080</v>
      </c>
      <c r="D803" s="236"/>
      <c r="E803" s="237">
        <v>6.4440099999999996</v>
      </c>
      <c r="F803" s="234"/>
      <c r="G803" s="234"/>
      <c r="H803" s="234"/>
      <c r="I803" s="234"/>
      <c r="J803" s="234"/>
      <c r="K803" s="234"/>
      <c r="L803" s="234"/>
      <c r="M803" s="234"/>
      <c r="N803" s="234"/>
      <c r="O803" s="234"/>
      <c r="P803" s="234"/>
      <c r="Q803" s="234"/>
      <c r="R803" s="234"/>
      <c r="S803" s="234"/>
      <c r="T803" s="234"/>
      <c r="U803" s="234"/>
      <c r="V803" s="234"/>
      <c r="W803" s="234"/>
      <c r="X803" s="234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159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ht="22.5" outlineLevel="1" x14ac:dyDescent="0.2">
      <c r="A804" s="245">
        <v>236</v>
      </c>
      <c r="B804" s="246" t="s">
        <v>1081</v>
      </c>
      <c r="C804" s="260" t="s">
        <v>1082</v>
      </c>
      <c r="D804" s="247" t="s">
        <v>163</v>
      </c>
      <c r="E804" s="248">
        <v>13.4055</v>
      </c>
      <c r="F804" s="249"/>
      <c r="G804" s="250">
        <f>ROUND(E804*F804,2)</f>
        <v>0</v>
      </c>
      <c r="H804" s="235"/>
      <c r="I804" s="234">
        <f>ROUND(E804*H804,2)</f>
        <v>0</v>
      </c>
      <c r="J804" s="235"/>
      <c r="K804" s="234">
        <f>ROUND(E804*J804,2)</f>
        <v>0</v>
      </c>
      <c r="L804" s="234">
        <v>15</v>
      </c>
      <c r="M804" s="234">
        <f>G804*(1+L804/100)</f>
        <v>0</v>
      </c>
      <c r="N804" s="234">
        <v>6.0000000000000002E-5</v>
      </c>
      <c r="O804" s="234">
        <f>ROUND(E804*N804,2)</f>
        <v>0</v>
      </c>
      <c r="P804" s="234">
        <v>0</v>
      </c>
      <c r="Q804" s="234">
        <f>ROUND(E804*P804,2)</f>
        <v>0</v>
      </c>
      <c r="R804" s="234"/>
      <c r="S804" s="234" t="s">
        <v>253</v>
      </c>
      <c r="T804" s="234" t="s">
        <v>155</v>
      </c>
      <c r="U804" s="234">
        <v>0</v>
      </c>
      <c r="V804" s="234">
        <f>ROUND(E804*U804,2)</f>
        <v>0</v>
      </c>
      <c r="W804" s="234"/>
      <c r="X804" s="234" t="s">
        <v>156</v>
      </c>
      <c r="Y804" s="214"/>
      <c r="Z804" s="214"/>
      <c r="AA804" s="214"/>
      <c r="AB804" s="214"/>
      <c r="AC804" s="214"/>
      <c r="AD804" s="214"/>
      <c r="AE804" s="214"/>
      <c r="AF804" s="214"/>
      <c r="AG804" s="214" t="s">
        <v>157</v>
      </c>
      <c r="AH804" s="214"/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 x14ac:dyDescent="0.2">
      <c r="A805" s="231"/>
      <c r="B805" s="232"/>
      <c r="C805" s="261" t="s">
        <v>1083</v>
      </c>
      <c r="D805" s="236"/>
      <c r="E805" s="237"/>
      <c r="F805" s="234"/>
      <c r="G805" s="234"/>
      <c r="H805" s="234"/>
      <c r="I805" s="234"/>
      <c r="J805" s="234"/>
      <c r="K805" s="234"/>
      <c r="L805" s="234"/>
      <c r="M805" s="234"/>
      <c r="N805" s="234"/>
      <c r="O805" s="234"/>
      <c r="P805" s="234"/>
      <c r="Q805" s="234"/>
      <c r="R805" s="234"/>
      <c r="S805" s="234"/>
      <c r="T805" s="234"/>
      <c r="U805" s="234"/>
      <c r="V805" s="234"/>
      <c r="W805" s="234"/>
      <c r="X805" s="234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159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">
      <c r="A806" s="231"/>
      <c r="B806" s="232"/>
      <c r="C806" s="261" t="s">
        <v>1084</v>
      </c>
      <c r="D806" s="236"/>
      <c r="E806" s="237">
        <v>13.4055</v>
      </c>
      <c r="F806" s="234"/>
      <c r="G806" s="234"/>
      <c r="H806" s="234"/>
      <c r="I806" s="234"/>
      <c r="J806" s="234"/>
      <c r="K806" s="234"/>
      <c r="L806" s="234"/>
      <c r="M806" s="234"/>
      <c r="N806" s="234"/>
      <c r="O806" s="234"/>
      <c r="P806" s="234"/>
      <c r="Q806" s="234"/>
      <c r="R806" s="234"/>
      <c r="S806" s="234"/>
      <c r="T806" s="234"/>
      <c r="U806" s="234"/>
      <c r="V806" s="234"/>
      <c r="W806" s="234"/>
      <c r="X806" s="234"/>
      <c r="Y806" s="214"/>
      <c r="Z806" s="214"/>
      <c r="AA806" s="214"/>
      <c r="AB806" s="214"/>
      <c r="AC806" s="214"/>
      <c r="AD806" s="214"/>
      <c r="AE806" s="214"/>
      <c r="AF806" s="214"/>
      <c r="AG806" s="214" t="s">
        <v>159</v>
      </c>
      <c r="AH806" s="214">
        <v>0</v>
      </c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45">
        <v>237</v>
      </c>
      <c r="B807" s="246" t="s">
        <v>1085</v>
      </c>
      <c r="C807" s="260" t="s">
        <v>1086</v>
      </c>
      <c r="D807" s="247" t="s">
        <v>240</v>
      </c>
      <c r="E807" s="248">
        <v>29</v>
      </c>
      <c r="F807" s="249"/>
      <c r="G807" s="250">
        <f>ROUND(E807*F807,2)</f>
        <v>0</v>
      </c>
      <c r="H807" s="235"/>
      <c r="I807" s="234">
        <f>ROUND(E807*H807,2)</f>
        <v>0</v>
      </c>
      <c r="J807" s="235"/>
      <c r="K807" s="234">
        <f>ROUND(E807*J807,2)</f>
        <v>0</v>
      </c>
      <c r="L807" s="234">
        <v>15</v>
      </c>
      <c r="M807" s="234">
        <f>G807*(1+L807/100)</f>
        <v>0</v>
      </c>
      <c r="N807" s="234">
        <v>0</v>
      </c>
      <c r="O807" s="234">
        <f>ROUND(E807*N807,2)</f>
        <v>0</v>
      </c>
      <c r="P807" s="234">
        <v>0</v>
      </c>
      <c r="Q807" s="234">
        <f>ROUND(E807*P807,2)</f>
        <v>0</v>
      </c>
      <c r="R807" s="234"/>
      <c r="S807" s="234" t="s">
        <v>253</v>
      </c>
      <c r="T807" s="234" t="s">
        <v>155</v>
      </c>
      <c r="U807" s="234">
        <v>0.05</v>
      </c>
      <c r="V807" s="234">
        <f>ROUND(E807*U807,2)</f>
        <v>1.45</v>
      </c>
      <c r="W807" s="234"/>
      <c r="X807" s="234" t="s">
        <v>156</v>
      </c>
      <c r="Y807" s="214"/>
      <c r="Z807" s="214"/>
      <c r="AA807" s="214"/>
      <c r="AB807" s="214"/>
      <c r="AC807" s="214"/>
      <c r="AD807" s="214"/>
      <c r="AE807" s="214"/>
      <c r="AF807" s="214"/>
      <c r="AG807" s="214" t="s">
        <v>157</v>
      </c>
      <c r="AH807" s="214"/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31"/>
      <c r="B808" s="232"/>
      <c r="C808" s="261" t="s">
        <v>1087</v>
      </c>
      <c r="D808" s="236"/>
      <c r="E808" s="237"/>
      <c r="F808" s="234"/>
      <c r="G808" s="234"/>
      <c r="H808" s="234"/>
      <c r="I808" s="234"/>
      <c r="J808" s="234"/>
      <c r="K808" s="234"/>
      <c r="L808" s="234"/>
      <c r="M808" s="234"/>
      <c r="N808" s="234"/>
      <c r="O808" s="234"/>
      <c r="P808" s="234"/>
      <c r="Q808" s="234"/>
      <c r="R808" s="234"/>
      <c r="S808" s="234"/>
      <c r="T808" s="234"/>
      <c r="U808" s="234"/>
      <c r="V808" s="234"/>
      <c r="W808" s="234"/>
      <c r="X808" s="234"/>
      <c r="Y808" s="214"/>
      <c r="Z808" s="214"/>
      <c r="AA808" s="214"/>
      <c r="AB808" s="214"/>
      <c r="AC808" s="214"/>
      <c r="AD808" s="214"/>
      <c r="AE808" s="214"/>
      <c r="AF808" s="214"/>
      <c r="AG808" s="214" t="s">
        <v>159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">
      <c r="A809" s="231"/>
      <c r="B809" s="232"/>
      <c r="C809" s="261" t="s">
        <v>1088</v>
      </c>
      <c r="D809" s="236"/>
      <c r="E809" s="237">
        <v>24</v>
      </c>
      <c r="F809" s="234"/>
      <c r="G809" s="234"/>
      <c r="H809" s="234"/>
      <c r="I809" s="234"/>
      <c r="J809" s="234"/>
      <c r="K809" s="234"/>
      <c r="L809" s="234"/>
      <c r="M809" s="234"/>
      <c r="N809" s="234"/>
      <c r="O809" s="234"/>
      <c r="P809" s="234"/>
      <c r="Q809" s="234"/>
      <c r="R809" s="234"/>
      <c r="S809" s="234"/>
      <c r="T809" s="234"/>
      <c r="U809" s="234"/>
      <c r="V809" s="234"/>
      <c r="W809" s="234"/>
      <c r="X809" s="234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159</v>
      </c>
      <c r="AH809" s="214">
        <v>0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31"/>
      <c r="B810" s="232"/>
      <c r="C810" s="261" t="s">
        <v>1089</v>
      </c>
      <c r="D810" s="236"/>
      <c r="E810" s="237">
        <v>5</v>
      </c>
      <c r="F810" s="234"/>
      <c r="G810" s="234"/>
      <c r="H810" s="234"/>
      <c r="I810" s="234"/>
      <c r="J810" s="234"/>
      <c r="K810" s="234"/>
      <c r="L810" s="234"/>
      <c r="M810" s="234"/>
      <c r="N810" s="234"/>
      <c r="O810" s="234"/>
      <c r="P810" s="234"/>
      <c r="Q810" s="234"/>
      <c r="R810" s="234"/>
      <c r="S810" s="234"/>
      <c r="T810" s="234"/>
      <c r="U810" s="234"/>
      <c r="V810" s="234"/>
      <c r="W810" s="234"/>
      <c r="X810" s="234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159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45">
        <v>238</v>
      </c>
      <c r="B811" s="246" t="s">
        <v>1090</v>
      </c>
      <c r="C811" s="260" t="s">
        <v>1091</v>
      </c>
      <c r="D811" s="247" t="s">
        <v>153</v>
      </c>
      <c r="E811" s="248">
        <v>249.9624</v>
      </c>
      <c r="F811" s="249"/>
      <c r="G811" s="250">
        <f>ROUND(E811*F811,2)</f>
        <v>0</v>
      </c>
      <c r="H811" s="235"/>
      <c r="I811" s="234">
        <f>ROUND(E811*H811,2)</f>
        <v>0</v>
      </c>
      <c r="J811" s="235"/>
      <c r="K811" s="234">
        <f>ROUND(E811*J811,2)</f>
        <v>0</v>
      </c>
      <c r="L811" s="234">
        <v>15</v>
      </c>
      <c r="M811" s="234">
        <f>G811*(1+L811/100)</f>
        <v>0</v>
      </c>
      <c r="N811" s="234">
        <v>1.0000000000000001E-5</v>
      </c>
      <c r="O811" s="234">
        <f>ROUND(E811*N811,2)</f>
        <v>0</v>
      </c>
      <c r="P811" s="234">
        <v>0</v>
      </c>
      <c r="Q811" s="234">
        <f>ROUND(E811*P811,2)</f>
        <v>0</v>
      </c>
      <c r="R811" s="234"/>
      <c r="S811" s="234" t="s">
        <v>154</v>
      </c>
      <c r="T811" s="234" t="s">
        <v>155</v>
      </c>
      <c r="U811" s="234">
        <v>0.30299999999999999</v>
      </c>
      <c r="V811" s="234">
        <f>ROUND(E811*U811,2)</f>
        <v>75.739999999999995</v>
      </c>
      <c r="W811" s="234"/>
      <c r="X811" s="234" t="s">
        <v>156</v>
      </c>
      <c r="Y811" s="214"/>
      <c r="Z811" s="214"/>
      <c r="AA811" s="214"/>
      <c r="AB811" s="214"/>
      <c r="AC811" s="214"/>
      <c r="AD811" s="214"/>
      <c r="AE811" s="214"/>
      <c r="AF811" s="214"/>
      <c r="AG811" s="214" t="s">
        <v>157</v>
      </c>
      <c r="AH811" s="214"/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31"/>
      <c r="B812" s="232"/>
      <c r="C812" s="261" t="s">
        <v>1092</v>
      </c>
      <c r="D812" s="236"/>
      <c r="E812" s="237"/>
      <c r="F812" s="234"/>
      <c r="G812" s="234"/>
      <c r="H812" s="234"/>
      <c r="I812" s="234"/>
      <c r="J812" s="234"/>
      <c r="K812" s="234"/>
      <c r="L812" s="234"/>
      <c r="M812" s="234"/>
      <c r="N812" s="234"/>
      <c r="O812" s="234"/>
      <c r="P812" s="234"/>
      <c r="Q812" s="234"/>
      <c r="R812" s="234"/>
      <c r="S812" s="234"/>
      <c r="T812" s="234"/>
      <c r="U812" s="234"/>
      <c r="V812" s="234"/>
      <c r="W812" s="234"/>
      <c r="X812" s="234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159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ht="22.5" outlineLevel="1" x14ac:dyDescent="0.2">
      <c r="A813" s="231"/>
      <c r="B813" s="232"/>
      <c r="C813" s="261" t="s">
        <v>1093</v>
      </c>
      <c r="D813" s="236"/>
      <c r="E813" s="237">
        <v>83.320800000000006</v>
      </c>
      <c r="F813" s="234"/>
      <c r="G813" s="234"/>
      <c r="H813" s="234"/>
      <c r="I813" s="234"/>
      <c r="J813" s="234"/>
      <c r="K813" s="234"/>
      <c r="L813" s="234"/>
      <c r="M813" s="234"/>
      <c r="N813" s="234"/>
      <c r="O813" s="234"/>
      <c r="P813" s="234"/>
      <c r="Q813" s="234"/>
      <c r="R813" s="234"/>
      <c r="S813" s="234"/>
      <c r="T813" s="234"/>
      <c r="U813" s="234"/>
      <c r="V813" s="234"/>
      <c r="W813" s="234"/>
      <c r="X813" s="234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159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31"/>
      <c r="B814" s="232"/>
      <c r="C814" s="261" t="s">
        <v>1094</v>
      </c>
      <c r="D814" s="236"/>
      <c r="E814" s="237"/>
      <c r="F814" s="234"/>
      <c r="G814" s="234"/>
      <c r="H814" s="234"/>
      <c r="I814" s="234"/>
      <c r="J814" s="234"/>
      <c r="K814" s="234"/>
      <c r="L814" s="234"/>
      <c r="M814" s="234"/>
      <c r="N814" s="234"/>
      <c r="O814" s="234"/>
      <c r="P814" s="234"/>
      <c r="Q814" s="234"/>
      <c r="R814" s="234"/>
      <c r="S814" s="234"/>
      <c r="T814" s="234"/>
      <c r="U814" s="234"/>
      <c r="V814" s="234"/>
      <c r="W814" s="234"/>
      <c r="X814" s="234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159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">
      <c r="A815" s="231"/>
      <c r="B815" s="232"/>
      <c r="C815" s="261" t="s">
        <v>1095</v>
      </c>
      <c r="D815" s="236"/>
      <c r="E815" s="237">
        <v>166.64160000000001</v>
      </c>
      <c r="F815" s="234"/>
      <c r="G815" s="234"/>
      <c r="H815" s="234"/>
      <c r="I815" s="234"/>
      <c r="J815" s="234"/>
      <c r="K815" s="234"/>
      <c r="L815" s="234"/>
      <c r="M815" s="234"/>
      <c r="N815" s="234"/>
      <c r="O815" s="234"/>
      <c r="P815" s="234"/>
      <c r="Q815" s="234"/>
      <c r="R815" s="234"/>
      <c r="S815" s="234"/>
      <c r="T815" s="234"/>
      <c r="U815" s="234"/>
      <c r="V815" s="234"/>
      <c r="W815" s="234"/>
      <c r="X815" s="234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159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45">
        <v>239</v>
      </c>
      <c r="B816" s="246" t="s">
        <v>1096</v>
      </c>
      <c r="C816" s="260" t="s">
        <v>1097</v>
      </c>
      <c r="D816" s="247" t="s">
        <v>163</v>
      </c>
      <c r="E816" s="248">
        <v>3.1495299999999999</v>
      </c>
      <c r="F816" s="249"/>
      <c r="G816" s="250">
        <f>ROUND(E816*F816,2)</f>
        <v>0</v>
      </c>
      <c r="H816" s="235"/>
      <c r="I816" s="234">
        <f>ROUND(E816*H816,2)</f>
        <v>0</v>
      </c>
      <c r="J816" s="235"/>
      <c r="K816" s="234">
        <f>ROUND(E816*J816,2)</f>
        <v>0</v>
      </c>
      <c r="L816" s="234">
        <v>15</v>
      </c>
      <c r="M816" s="234">
        <f>G816*(1+L816/100)</f>
        <v>0</v>
      </c>
      <c r="N816" s="234">
        <v>0.55000000000000004</v>
      </c>
      <c r="O816" s="234">
        <f>ROUND(E816*N816,2)</f>
        <v>1.73</v>
      </c>
      <c r="P816" s="234">
        <v>0</v>
      </c>
      <c r="Q816" s="234">
        <f>ROUND(E816*P816,2)</f>
        <v>0</v>
      </c>
      <c r="R816" s="234" t="s">
        <v>180</v>
      </c>
      <c r="S816" s="234" t="s">
        <v>154</v>
      </c>
      <c r="T816" s="234" t="s">
        <v>155</v>
      </c>
      <c r="U816" s="234">
        <v>0</v>
      </c>
      <c r="V816" s="234">
        <f>ROUND(E816*U816,2)</f>
        <v>0</v>
      </c>
      <c r="W816" s="234"/>
      <c r="X816" s="234" t="s">
        <v>181</v>
      </c>
      <c r="Y816" s="214"/>
      <c r="Z816" s="214"/>
      <c r="AA816" s="214"/>
      <c r="AB816" s="214"/>
      <c r="AC816" s="214"/>
      <c r="AD816" s="214"/>
      <c r="AE816" s="214"/>
      <c r="AF816" s="214"/>
      <c r="AG816" s="214" t="s">
        <v>182</v>
      </c>
      <c r="AH816" s="214"/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">
      <c r="A817" s="231"/>
      <c r="B817" s="232"/>
      <c r="C817" s="261" t="s">
        <v>1098</v>
      </c>
      <c r="D817" s="236"/>
      <c r="E817" s="237"/>
      <c r="F817" s="234"/>
      <c r="G817" s="234"/>
      <c r="H817" s="234"/>
      <c r="I817" s="234"/>
      <c r="J817" s="234"/>
      <c r="K817" s="234"/>
      <c r="L817" s="234"/>
      <c r="M817" s="234"/>
      <c r="N817" s="234"/>
      <c r="O817" s="234"/>
      <c r="P817" s="234"/>
      <c r="Q817" s="234"/>
      <c r="R817" s="234"/>
      <c r="S817" s="234"/>
      <c r="T817" s="234"/>
      <c r="U817" s="234"/>
      <c r="V817" s="234"/>
      <c r="W817" s="234"/>
      <c r="X817" s="234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159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">
      <c r="A818" s="231"/>
      <c r="B818" s="232"/>
      <c r="C818" s="261" t="s">
        <v>1099</v>
      </c>
      <c r="D818" s="236"/>
      <c r="E818" s="237">
        <v>3.1495299999999999</v>
      </c>
      <c r="F818" s="234"/>
      <c r="G818" s="234"/>
      <c r="H818" s="234"/>
      <c r="I818" s="234"/>
      <c r="J818" s="234"/>
      <c r="K818" s="234"/>
      <c r="L818" s="234"/>
      <c r="M818" s="234"/>
      <c r="N818" s="234"/>
      <c r="O818" s="234"/>
      <c r="P818" s="234"/>
      <c r="Q818" s="234"/>
      <c r="R818" s="234"/>
      <c r="S818" s="234"/>
      <c r="T818" s="234"/>
      <c r="U818" s="234"/>
      <c r="V818" s="234"/>
      <c r="W818" s="234"/>
      <c r="X818" s="234"/>
      <c r="Y818" s="214"/>
      <c r="Z818" s="214"/>
      <c r="AA818" s="214"/>
      <c r="AB818" s="214"/>
      <c r="AC818" s="214"/>
      <c r="AD818" s="214"/>
      <c r="AE818" s="214"/>
      <c r="AF818" s="214"/>
      <c r="AG818" s="214" t="s">
        <v>159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45">
        <v>240</v>
      </c>
      <c r="B819" s="246" t="s">
        <v>1100</v>
      </c>
      <c r="C819" s="260" t="s">
        <v>1101</v>
      </c>
      <c r="D819" s="247" t="s">
        <v>153</v>
      </c>
      <c r="E819" s="248">
        <v>179.97292999999999</v>
      </c>
      <c r="F819" s="249"/>
      <c r="G819" s="250">
        <f>ROUND(E819*F819,2)</f>
        <v>0</v>
      </c>
      <c r="H819" s="235"/>
      <c r="I819" s="234">
        <f>ROUND(E819*H819,2)</f>
        <v>0</v>
      </c>
      <c r="J819" s="235"/>
      <c r="K819" s="234">
        <f>ROUND(E819*J819,2)</f>
        <v>0</v>
      </c>
      <c r="L819" s="234">
        <v>15</v>
      </c>
      <c r="M819" s="234">
        <f>G819*(1+L819/100)</f>
        <v>0</v>
      </c>
      <c r="N819" s="234">
        <v>9.4999999999999998E-3</v>
      </c>
      <c r="O819" s="234">
        <f>ROUND(E819*N819,2)</f>
        <v>1.71</v>
      </c>
      <c r="P819" s="234">
        <v>0</v>
      </c>
      <c r="Q819" s="234">
        <f>ROUND(E819*P819,2)</f>
        <v>0</v>
      </c>
      <c r="R819" s="234" t="s">
        <v>180</v>
      </c>
      <c r="S819" s="234" t="s">
        <v>154</v>
      </c>
      <c r="T819" s="234" t="s">
        <v>155</v>
      </c>
      <c r="U819" s="234">
        <v>0</v>
      </c>
      <c r="V819" s="234">
        <f>ROUND(E819*U819,2)</f>
        <v>0</v>
      </c>
      <c r="W819" s="234"/>
      <c r="X819" s="234" t="s">
        <v>181</v>
      </c>
      <c r="Y819" s="214"/>
      <c r="Z819" s="214"/>
      <c r="AA819" s="214"/>
      <c r="AB819" s="214"/>
      <c r="AC819" s="214"/>
      <c r="AD819" s="214"/>
      <c r="AE819" s="214"/>
      <c r="AF819" s="214"/>
      <c r="AG819" s="214" t="s">
        <v>182</v>
      </c>
      <c r="AH819" s="214"/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31"/>
      <c r="B820" s="232"/>
      <c r="C820" s="261" t="s">
        <v>1102</v>
      </c>
      <c r="D820" s="236"/>
      <c r="E820" s="237"/>
      <c r="F820" s="234"/>
      <c r="G820" s="234"/>
      <c r="H820" s="234"/>
      <c r="I820" s="234"/>
      <c r="J820" s="234"/>
      <c r="K820" s="234"/>
      <c r="L820" s="234"/>
      <c r="M820" s="234"/>
      <c r="N820" s="234"/>
      <c r="O820" s="234"/>
      <c r="P820" s="234"/>
      <c r="Q820" s="234"/>
      <c r="R820" s="234"/>
      <c r="S820" s="234"/>
      <c r="T820" s="234"/>
      <c r="U820" s="234"/>
      <c r="V820" s="234"/>
      <c r="W820" s="234"/>
      <c r="X820" s="234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159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31"/>
      <c r="B821" s="232"/>
      <c r="C821" s="261" t="s">
        <v>1103</v>
      </c>
      <c r="D821" s="236"/>
      <c r="E821" s="237">
        <v>179.97292999999999</v>
      </c>
      <c r="F821" s="234"/>
      <c r="G821" s="234"/>
      <c r="H821" s="234"/>
      <c r="I821" s="234"/>
      <c r="J821" s="234"/>
      <c r="K821" s="234"/>
      <c r="L821" s="234"/>
      <c r="M821" s="234"/>
      <c r="N821" s="234"/>
      <c r="O821" s="234"/>
      <c r="P821" s="234"/>
      <c r="Q821" s="234"/>
      <c r="R821" s="234"/>
      <c r="S821" s="234"/>
      <c r="T821" s="234"/>
      <c r="U821" s="234"/>
      <c r="V821" s="234"/>
      <c r="W821" s="234"/>
      <c r="X821" s="234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159</v>
      </c>
      <c r="AH821" s="214">
        <v>0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">
      <c r="A822" s="245">
        <v>241</v>
      </c>
      <c r="B822" s="246" t="s">
        <v>1104</v>
      </c>
      <c r="C822" s="260" t="s">
        <v>1105</v>
      </c>
      <c r="D822" s="247" t="s">
        <v>153</v>
      </c>
      <c r="E822" s="248">
        <v>158.1824</v>
      </c>
      <c r="F822" s="249"/>
      <c r="G822" s="250">
        <f>ROUND(E822*F822,2)</f>
        <v>0</v>
      </c>
      <c r="H822" s="235"/>
      <c r="I822" s="234">
        <f>ROUND(E822*H822,2)</f>
        <v>0</v>
      </c>
      <c r="J822" s="235"/>
      <c r="K822" s="234">
        <f>ROUND(E822*J822,2)</f>
        <v>0</v>
      </c>
      <c r="L822" s="234">
        <v>15</v>
      </c>
      <c r="M822" s="234">
        <f>G822*(1+L822/100)</f>
        <v>0</v>
      </c>
      <c r="N822" s="234">
        <v>0</v>
      </c>
      <c r="O822" s="234">
        <f>ROUND(E822*N822,2)</f>
        <v>0</v>
      </c>
      <c r="P822" s="234">
        <v>0</v>
      </c>
      <c r="Q822" s="234">
        <f>ROUND(E822*P822,2)</f>
        <v>0</v>
      </c>
      <c r="R822" s="234"/>
      <c r="S822" s="234" t="s">
        <v>154</v>
      </c>
      <c r="T822" s="234" t="s">
        <v>155</v>
      </c>
      <c r="U822" s="234">
        <v>0.27</v>
      </c>
      <c r="V822" s="234">
        <f>ROUND(E822*U822,2)</f>
        <v>42.71</v>
      </c>
      <c r="W822" s="234"/>
      <c r="X822" s="234" t="s">
        <v>156</v>
      </c>
      <c r="Y822" s="214"/>
      <c r="Z822" s="214"/>
      <c r="AA822" s="214"/>
      <c r="AB822" s="214"/>
      <c r="AC822" s="214"/>
      <c r="AD822" s="214"/>
      <c r="AE822" s="214"/>
      <c r="AF822" s="214"/>
      <c r="AG822" s="214" t="s">
        <v>157</v>
      </c>
      <c r="AH822" s="214"/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31"/>
      <c r="B823" s="232"/>
      <c r="C823" s="261" t="s">
        <v>682</v>
      </c>
      <c r="D823" s="236"/>
      <c r="E823" s="237">
        <v>108.75</v>
      </c>
      <c r="F823" s="234"/>
      <c r="G823" s="234"/>
      <c r="H823" s="234"/>
      <c r="I823" s="234"/>
      <c r="J823" s="234"/>
      <c r="K823" s="234"/>
      <c r="L823" s="234"/>
      <c r="M823" s="234"/>
      <c r="N823" s="234"/>
      <c r="O823" s="234"/>
      <c r="P823" s="234"/>
      <c r="Q823" s="234"/>
      <c r="R823" s="234"/>
      <c r="S823" s="234"/>
      <c r="T823" s="234"/>
      <c r="U823" s="234"/>
      <c r="V823" s="234"/>
      <c r="W823" s="234"/>
      <c r="X823" s="234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159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">
      <c r="A824" s="231"/>
      <c r="B824" s="232"/>
      <c r="C824" s="261" t="s">
        <v>683</v>
      </c>
      <c r="D824" s="236"/>
      <c r="E824" s="237">
        <v>40.85</v>
      </c>
      <c r="F824" s="234"/>
      <c r="G824" s="234"/>
      <c r="H824" s="234"/>
      <c r="I824" s="234"/>
      <c r="J824" s="234"/>
      <c r="K824" s="234"/>
      <c r="L824" s="234"/>
      <c r="M824" s="234"/>
      <c r="N824" s="234"/>
      <c r="O824" s="234"/>
      <c r="P824" s="234"/>
      <c r="Q824" s="234"/>
      <c r="R824" s="234"/>
      <c r="S824" s="234"/>
      <c r="T824" s="234"/>
      <c r="U824" s="234"/>
      <c r="V824" s="234"/>
      <c r="W824" s="234"/>
      <c r="X824" s="234"/>
      <c r="Y824" s="214"/>
      <c r="Z824" s="214"/>
      <c r="AA824" s="214"/>
      <c r="AB824" s="214"/>
      <c r="AC824" s="214"/>
      <c r="AD824" s="214"/>
      <c r="AE824" s="214"/>
      <c r="AF824" s="214"/>
      <c r="AG824" s="214" t="s">
        <v>159</v>
      </c>
      <c r="AH824" s="214">
        <v>0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">
      <c r="A825" s="231"/>
      <c r="B825" s="232"/>
      <c r="C825" s="261" t="s">
        <v>1106</v>
      </c>
      <c r="D825" s="236"/>
      <c r="E825" s="237">
        <v>8.5823999999999998</v>
      </c>
      <c r="F825" s="234"/>
      <c r="G825" s="234"/>
      <c r="H825" s="234"/>
      <c r="I825" s="234"/>
      <c r="J825" s="234"/>
      <c r="K825" s="234"/>
      <c r="L825" s="234"/>
      <c r="M825" s="234"/>
      <c r="N825" s="234"/>
      <c r="O825" s="234"/>
      <c r="P825" s="234"/>
      <c r="Q825" s="234"/>
      <c r="R825" s="234"/>
      <c r="S825" s="234"/>
      <c r="T825" s="234"/>
      <c r="U825" s="234"/>
      <c r="V825" s="234"/>
      <c r="W825" s="234"/>
      <c r="X825" s="234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159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45">
        <v>242</v>
      </c>
      <c r="B826" s="246" t="s">
        <v>1107</v>
      </c>
      <c r="C826" s="260" t="s">
        <v>1108</v>
      </c>
      <c r="D826" s="247" t="s">
        <v>153</v>
      </c>
      <c r="E826" s="248">
        <v>170.83698999999999</v>
      </c>
      <c r="F826" s="249"/>
      <c r="G826" s="250">
        <f>ROUND(E826*F826,2)</f>
        <v>0</v>
      </c>
      <c r="H826" s="235"/>
      <c r="I826" s="234">
        <f>ROUND(E826*H826,2)</f>
        <v>0</v>
      </c>
      <c r="J826" s="235"/>
      <c r="K826" s="234">
        <f>ROUND(E826*J826,2)</f>
        <v>0</v>
      </c>
      <c r="L826" s="234">
        <v>15</v>
      </c>
      <c r="M826" s="234">
        <f>G826*(1+L826/100)</f>
        <v>0</v>
      </c>
      <c r="N826" s="234">
        <v>1.3899999999999999E-2</v>
      </c>
      <c r="O826" s="234">
        <f>ROUND(E826*N826,2)</f>
        <v>2.37</v>
      </c>
      <c r="P826" s="234">
        <v>0</v>
      </c>
      <c r="Q826" s="234">
        <f>ROUND(E826*P826,2)</f>
        <v>0</v>
      </c>
      <c r="R826" s="234" t="s">
        <v>180</v>
      </c>
      <c r="S826" s="234" t="s">
        <v>154</v>
      </c>
      <c r="T826" s="234" t="s">
        <v>155</v>
      </c>
      <c r="U826" s="234">
        <v>0</v>
      </c>
      <c r="V826" s="234">
        <f>ROUND(E826*U826,2)</f>
        <v>0</v>
      </c>
      <c r="W826" s="234"/>
      <c r="X826" s="234" t="s">
        <v>181</v>
      </c>
      <c r="Y826" s="214"/>
      <c r="Z826" s="214"/>
      <c r="AA826" s="214"/>
      <c r="AB826" s="214"/>
      <c r="AC826" s="214"/>
      <c r="AD826" s="214"/>
      <c r="AE826" s="214"/>
      <c r="AF826" s="214"/>
      <c r="AG826" s="214" t="s">
        <v>182</v>
      </c>
      <c r="AH826" s="214"/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31"/>
      <c r="B827" s="232"/>
      <c r="C827" s="261" t="s">
        <v>1109</v>
      </c>
      <c r="D827" s="236"/>
      <c r="E827" s="237"/>
      <c r="F827" s="234"/>
      <c r="G827" s="234"/>
      <c r="H827" s="234"/>
      <c r="I827" s="234"/>
      <c r="J827" s="234"/>
      <c r="K827" s="234"/>
      <c r="L827" s="234"/>
      <c r="M827" s="234"/>
      <c r="N827" s="234"/>
      <c r="O827" s="234"/>
      <c r="P827" s="234"/>
      <c r="Q827" s="234"/>
      <c r="R827" s="234"/>
      <c r="S827" s="234"/>
      <c r="T827" s="234"/>
      <c r="U827" s="234"/>
      <c r="V827" s="234"/>
      <c r="W827" s="234"/>
      <c r="X827" s="234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159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31"/>
      <c r="B828" s="232"/>
      <c r="C828" s="261" t="s">
        <v>1110</v>
      </c>
      <c r="D828" s="236"/>
      <c r="E828" s="237">
        <v>170.83698999999999</v>
      </c>
      <c r="F828" s="234"/>
      <c r="G828" s="234"/>
      <c r="H828" s="234"/>
      <c r="I828" s="234"/>
      <c r="J828" s="234"/>
      <c r="K828" s="234"/>
      <c r="L828" s="234"/>
      <c r="M828" s="234"/>
      <c r="N828" s="234"/>
      <c r="O828" s="234"/>
      <c r="P828" s="234"/>
      <c r="Q828" s="234"/>
      <c r="R828" s="234"/>
      <c r="S828" s="234"/>
      <c r="T828" s="234"/>
      <c r="U828" s="234"/>
      <c r="V828" s="234"/>
      <c r="W828" s="234"/>
      <c r="X828" s="234"/>
      <c r="Y828" s="214"/>
      <c r="Z828" s="214"/>
      <c r="AA828" s="214"/>
      <c r="AB828" s="214"/>
      <c r="AC828" s="214"/>
      <c r="AD828" s="214"/>
      <c r="AE828" s="214"/>
      <c r="AF828" s="214"/>
      <c r="AG828" s="214" t="s">
        <v>159</v>
      </c>
      <c r="AH828" s="214">
        <v>0</v>
      </c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ht="22.5" outlineLevel="1" x14ac:dyDescent="0.2">
      <c r="A829" s="231">
        <v>243</v>
      </c>
      <c r="B829" s="232" t="s">
        <v>1111</v>
      </c>
      <c r="C829" s="263" t="s">
        <v>1112</v>
      </c>
      <c r="D829" s="233" t="s">
        <v>0</v>
      </c>
      <c r="E829" s="257"/>
      <c r="F829" s="235"/>
      <c r="G829" s="234">
        <f>ROUND(E829*F829,2)</f>
        <v>0</v>
      </c>
      <c r="H829" s="235"/>
      <c r="I829" s="234">
        <f>ROUND(E829*H829,2)</f>
        <v>0</v>
      </c>
      <c r="J829" s="235"/>
      <c r="K829" s="234">
        <f>ROUND(E829*J829,2)</f>
        <v>0</v>
      </c>
      <c r="L829" s="234">
        <v>15</v>
      </c>
      <c r="M829" s="234">
        <f>G829*(1+L829/100)</f>
        <v>0</v>
      </c>
      <c r="N829" s="234">
        <v>0</v>
      </c>
      <c r="O829" s="234">
        <f>ROUND(E829*N829,2)</f>
        <v>0</v>
      </c>
      <c r="P829" s="234">
        <v>0</v>
      </c>
      <c r="Q829" s="234">
        <f>ROUND(E829*P829,2)</f>
        <v>0</v>
      </c>
      <c r="R829" s="234"/>
      <c r="S829" s="234" t="s">
        <v>154</v>
      </c>
      <c r="T829" s="234" t="s">
        <v>155</v>
      </c>
      <c r="U829" s="234">
        <v>0</v>
      </c>
      <c r="V829" s="234">
        <f>ROUND(E829*U829,2)</f>
        <v>0</v>
      </c>
      <c r="W829" s="234"/>
      <c r="X829" s="234" t="s">
        <v>803</v>
      </c>
      <c r="Y829" s="214"/>
      <c r="Z829" s="214"/>
      <c r="AA829" s="214"/>
      <c r="AB829" s="214"/>
      <c r="AC829" s="214"/>
      <c r="AD829" s="214"/>
      <c r="AE829" s="214"/>
      <c r="AF829" s="214"/>
      <c r="AG829" s="214" t="s">
        <v>804</v>
      </c>
      <c r="AH829" s="214"/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x14ac:dyDescent="0.2">
      <c r="A830" s="239" t="s">
        <v>149</v>
      </c>
      <c r="B830" s="240" t="s">
        <v>101</v>
      </c>
      <c r="C830" s="259" t="s">
        <v>102</v>
      </c>
      <c r="D830" s="241"/>
      <c r="E830" s="242"/>
      <c r="F830" s="243"/>
      <c r="G830" s="244">
        <f>SUMIF(AG831:AG855,"&lt;&gt;NOR",G831:G855)</f>
        <v>0</v>
      </c>
      <c r="H830" s="238"/>
      <c r="I830" s="238">
        <f>SUM(I831:I855)</f>
        <v>0</v>
      </c>
      <c r="J830" s="238"/>
      <c r="K830" s="238">
        <f>SUM(K831:K855)</f>
        <v>0</v>
      </c>
      <c r="L830" s="238"/>
      <c r="M830" s="238">
        <f>SUM(M831:M855)</f>
        <v>0</v>
      </c>
      <c r="N830" s="238"/>
      <c r="O830" s="238">
        <f>SUM(O831:O855)</f>
        <v>1</v>
      </c>
      <c r="P830" s="238"/>
      <c r="Q830" s="238">
        <f>SUM(Q831:Q855)</f>
        <v>0</v>
      </c>
      <c r="R830" s="238"/>
      <c r="S830" s="238"/>
      <c r="T830" s="238"/>
      <c r="U830" s="238"/>
      <c r="V830" s="238">
        <f>SUM(V831:V855)</f>
        <v>304.79000000000008</v>
      </c>
      <c r="W830" s="238"/>
      <c r="X830" s="238"/>
      <c r="AG830" t="s">
        <v>150</v>
      </c>
    </row>
    <row r="831" spans="1:60" outlineLevel="1" x14ac:dyDescent="0.2">
      <c r="A831" s="245">
        <v>244</v>
      </c>
      <c r="B831" s="246" t="s">
        <v>1113</v>
      </c>
      <c r="C831" s="260" t="s">
        <v>1114</v>
      </c>
      <c r="D831" s="247" t="s">
        <v>153</v>
      </c>
      <c r="E831" s="248">
        <v>158.1824</v>
      </c>
      <c r="F831" s="249"/>
      <c r="G831" s="250">
        <f>ROUND(E831*F831,2)</f>
        <v>0</v>
      </c>
      <c r="H831" s="235"/>
      <c r="I831" s="234">
        <f>ROUND(E831*H831,2)</f>
        <v>0</v>
      </c>
      <c r="J831" s="235"/>
      <c r="K831" s="234">
        <f>ROUND(E831*J831,2)</f>
        <v>0</v>
      </c>
      <c r="L831" s="234">
        <v>15</v>
      </c>
      <c r="M831" s="234">
        <f>G831*(1+L831/100)</f>
        <v>0</v>
      </c>
      <c r="N831" s="234">
        <v>4.6000000000000001E-4</v>
      </c>
      <c r="O831" s="234">
        <f>ROUND(E831*N831,2)</f>
        <v>7.0000000000000007E-2</v>
      </c>
      <c r="P831" s="234">
        <v>0</v>
      </c>
      <c r="Q831" s="234">
        <f>ROUND(E831*P831,2)</f>
        <v>0</v>
      </c>
      <c r="R831" s="234"/>
      <c r="S831" s="234" t="s">
        <v>154</v>
      </c>
      <c r="T831" s="234" t="s">
        <v>155</v>
      </c>
      <c r="U831" s="234">
        <v>0.107</v>
      </c>
      <c r="V831" s="234">
        <f>ROUND(E831*U831,2)</f>
        <v>16.93</v>
      </c>
      <c r="W831" s="234"/>
      <c r="X831" s="234" t="s">
        <v>156</v>
      </c>
      <c r="Y831" s="214"/>
      <c r="Z831" s="214"/>
      <c r="AA831" s="214"/>
      <c r="AB831" s="214"/>
      <c r="AC831" s="214"/>
      <c r="AD831" s="214"/>
      <c r="AE831" s="214"/>
      <c r="AF831" s="214"/>
      <c r="AG831" s="214" t="s">
        <v>157</v>
      </c>
      <c r="AH831" s="214"/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">
      <c r="A832" s="231"/>
      <c r="B832" s="232"/>
      <c r="C832" s="261" t="s">
        <v>1115</v>
      </c>
      <c r="D832" s="236"/>
      <c r="E832" s="237">
        <v>158.1824</v>
      </c>
      <c r="F832" s="234"/>
      <c r="G832" s="234"/>
      <c r="H832" s="234"/>
      <c r="I832" s="234"/>
      <c r="J832" s="234"/>
      <c r="K832" s="234"/>
      <c r="L832" s="234"/>
      <c r="M832" s="234"/>
      <c r="N832" s="234"/>
      <c r="O832" s="234"/>
      <c r="P832" s="234"/>
      <c r="Q832" s="234"/>
      <c r="R832" s="234"/>
      <c r="S832" s="234"/>
      <c r="T832" s="234"/>
      <c r="U832" s="234"/>
      <c r="V832" s="234"/>
      <c r="W832" s="234"/>
      <c r="X832" s="234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159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">
      <c r="A833" s="245">
        <v>245</v>
      </c>
      <c r="B833" s="246" t="s">
        <v>1116</v>
      </c>
      <c r="C833" s="260" t="s">
        <v>1117</v>
      </c>
      <c r="D833" s="247" t="s">
        <v>153</v>
      </c>
      <c r="E833" s="248">
        <v>158.1824</v>
      </c>
      <c r="F833" s="249"/>
      <c r="G833" s="250">
        <f>ROUND(E833*F833,2)</f>
        <v>0</v>
      </c>
      <c r="H833" s="235"/>
      <c r="I833" s="234">
        <f>ROUND(E833*H833,2)</f>
        <v>0</v>
      </c>
      <c r="J833" s="235"/>
      <c r="K833" s="234">
        <f>ROUND(E833*J833,2)</f>
        <v>0</v>
      </c>
      <c r="L833" s="234">
        <v>15</v>
      </c>
      <c r="M833" s="234">
        <f>G833*(1+L833/100)</f>
        <v>0</v>
      </c>
      <c r="N833" s="234">
        <v>3.5999999999999999E-3</v>
      </c>
      <c r="O833" s="234">
        <f>ROUND(E833*N833,2)</f>
        <v>0.56999999999999995</v>
      </c>
      <c r="P833" s="234">
        <v>0</v>
      </c>
      <c r="Q833" s="234">
        <f>ROUND(E833*P833,2)</f>
        <v>0</v>
      </c>
      <c r="R833" s="234"/>
      <c r="S833" s="234" t="s">
        <v>154</v>
      </c>
      <c r="T833" s="234" t="s">
        <v>155</v>
      </c>
      <c r="U833" s="234">
        <v>1.2765</v>
      </c>
      <c r="V833" s="234">
        <f>ROUND(E833*U833,2)</f>
        <v>201.92</v>
      </c>
      <c r="W833" s="234"/>
      <c r="X833" s="234" t="s">
        <v>156</v>
      </c>
      <c r="Y833" s="214"/>
      <c r="Z833" s="214"/>
      <c r="AA833" s="214"/>
      <c r="AB833" s="214"/>
      <c r="AC833" s="214"/>
      <c r="AD833" s="214"/>
      <c r="AE833" s="214"/>
      <c r="AF833" s="214"/>
      <c r="AG833" s="214" t="s">
        <v>157</v>
      </c>
      <c r="AH833" s="214"/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">
      <c r="A834" s="231"/>
      <c r="B834" s="232"/>
      <c r="C834" s="261" t="s">
        <v>1118</v>
      </c>
      <c r="D834" s="236"/>
      <c r="E834" s="237"/>
      <c r="F834" s="234"/>
      <c r="G834" s="234"/>
      <c r="H834" s="234"/>
      <c r="I834" s="234"/>
      <c r="J834" s="234"/>
      <c r="K834" s="234"/>
      <c r="L834" s="234"/>
      <c r="M834" s="234"/>
      <c r="N834" s="234"/>
      <c r="O834" s="234"/>
      <c r="P834" s="234"/>
      <c r="Q834" s="234"/>
      <c r="R834" s="234"/>
      <c r="S834" s="234"/>
      <c r="T834" s="234"/>
      <c r="U834" s="234"/>
      <c r="V834" s="234"/>
      <c r="W834" s="234"/>
      <c r="X834" s="234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159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">
      <c r="A835" s="231"/>
      <c r="B835" s="232"/>
      <c r="C835" s="261" t="s">
        <v>682</v>
      </c>
      <c r="D835" s="236"/>
      <c r="E835" s="237">
        <v>108.75</v>
      </c>
      <c r="F835" s="234"/>
      <c r="G835" s="234"/>
      <c r="H835" s="234"/>
      <c r="I835" s="234"/>
      <c r="J835" s="234"/>
      <c r="K835" s="234"/>
      <c r="L835" s="234"/>
      <c r="M835" s="234"/>
      <c r="N835" s="234"/>
      <c r="O835" s="234"/>
      <c r="P835" s="234"/>
      <c r="Q835" s="234"/>
      <c r="R835" s="234"/>
      <c r="S835" s="234"/>
      <c r="T835" s="234"/>
      <c r="U835" s="234"/>
      <c r="V835" s="234"/>
      <c r="W835" s="234"/>
      <c r="X835" s="234"/>
      <c r="Y835" s="214"/>
      <c r="Z835" s="214"/>
      <c r="AA835" s="214"/>
      <c r="AB835" s="214"/>
      <c r="AC835" s="214"/>
      <c r="AD835" s="214"/>
      <c r="AE835" s="214"/>
      <c r="AF835" s="214"/>
      <c r="AG835" s="214" t="s">
        <v>159</v>
      </c>
      <c r="AH835" s="214">
        <v>0</v>
      </c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">
      <c r="A836" s="231"/>
      <c r="B836" s="232"/>
      <c r="C836" s="261" t="s">
        <v>683</v>
      </c>
      <c r="D836" s="236"/>
      <c r="E836" s="237">
        <v>40.85</v>
      </c>
      <c r="F836" s="234"/>
      <c r="G836" s="234"/>
      <c r="H836" s="234"/>
      <c r="I836" s="234"/>
      <c r="J836" s="234"/>
      <c r="K836" s="234"/>
      <c r="L836" s="234"/>
      <c r="M836" s="234"/>
      <c r="N836" s="234"/>
      <c r="O836" s="234"/>
      <c r="P836" s="234"/>
      <c r="Q836" s="234"/>
      <c r="R836" s="234"/>
      <c r="S836" s="234"/>
      <c r="T836" s="234"/>
      <c r="U836" s="234"/>
      <c r="V836" s="234"/>
      <c r="W836" s="234"/>
      <c r="X836" s="234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159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31"/>
      <c r="B837" s="232"/>
      <c r="C837" s="261" t="s">
        <v>1106</v>
      </c>
      <c r="D837" s="236"/>
      <c r="E837" s="237">
        <v>8.5823999999999998</v>
      </c>
      <c r="F837" s="234"/>
      <c r="G837" s="234"/>
      <c r="H837" s="234"/>
      <c r="I837" s="234"/>
      <c r="J837" s="234"/>
      <c r="K837" s="234"/>
      <c r="L837" s="234"/>
      <c r="M837" s="234"/>
      <c r="N837" s="234"/>
      <c r="O837" s="234"/>
      <c r="P837" s="234"/>
      <c r="Q837" s="234"/>
      <c r="R837" s="234"/>
      <c r="S837" s="234"/>
      <c r="T837" s="234"/>
      <c r="U837" s="234"/>
      <c r="V837" s="234"/>
      <c r="W837" s="234"/>
      <c r="X837" s="234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159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 x14ac:dyDescent="0.2">
      <c r="A838" s="245">
        <v>246</v>
      </c>
      <c r="B838" s="246" t="s">
        <v>1119</v>
      </c>
      <c r="C838" s="260" t="s">
        <v>1120</v>
      </c>
      <c r="D838" s="247" t="s">
        <v>240</v>
      </c>
      <c r="E838" s="248">
        <v>12</v>
      </c>
      <c r="F838" s="249"/>
      <c r="G838" s="250">
        <f>ROUND(E838*F838,2)</f>
        <v>0</v>
      </c>
      <c r="H838" s="235"/>
      <c r="I838" s="234">
        <f>ROUND(E838*H838,2)</f>
        <v>0</v>
      </c>
      <c r="J838" s="235"/>
      <c r="K838" s="234">
        <f>ROUND(E838*J838,2)</f>
        <v>0</v>
      </c>
      <c r="L838" s="234">
        <v>15</v>
      </c>
      <c r="M838" s="234">
        <f>G838*(1+L838/100)</f>
        <v>0</v>
      </c>
      <c r="N838" s="234">
        <v>1.04E-2</v>
      </c>
      <c r="O838" s="234">
        <f>ROUND(E838*N838,2)</f>
        <v>0.12</v>
      </c>
      <c r="P838" s="234">
        <v>0</v>
      </c>
      <c r="Q838" s="234">
        <f>ROUND(E838*P838,2)</f>
        <v>0</v>
      </c>
      <c r="R838" s="234"/>
      <c r="S838" s="234" t="s">
        <v>154</v>
      </c>
      <c r="T838" s="234" t="s">
        <v>155</v>
      </c>
      <c r="U838" s="234">
        <v>0.71299999999999997</v>
      </c>
      <c r="V838" s="234">
        <f>ROUND(E838*U838,2)</f>
        <v>8.56</v>
      </c>
      <c r="W838" s="234"/>
      <c r="X838" s="234" t="s">
        <v>156</v>
      </c>
      <c r="Y838" s="214"/>
      <c r="Z838" s="214"/>
      <c r="AA838" s="214"/>
      <c r="AB838" s="214"/>
      <c r="AC838" s="214"/>
      <c r="AD838" s="214"/>
      <c r="AE838" s="214"/>
      <c r="AF838" s="214"/>
      <c r="AG838" s="214" t="s">
        <v>157</v>
      </c>
      <c r="AH838" s="214"/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outlineLevel="1" x14ac:dyDescent="0.2">
      <c r="A839" s="231"/>
      <c r="B839" s="232"/>
      <c r="C839" s="261" t="s">
        <v>1121</v>
      </c>
      <c r="D839" s="236"/>
      <c r="E839" s="237"/>
      <c r="F839" s="234"/>
      <c r="G839" s="234"/>
      <c r="H839" s="234"/>
      <c r="I839" s="234"/>
      <c r="J839" s="234"/>
      <c r="K839" s="234"/>
      <c r="L839" s="234"/>
      <c r="M839" s="234"/>
      <c r="N839" s="234"/>
      <c r="O839" s="234"/>
      <c r="P839" s="234"/>
      <c r="Q839" s="234"/>
      <c r="R839" s="234"/>
      <c r="S839" s="234"/>
      <c r="T839" s="234"/>
      <c r="U839" s="234"/>
      <c r="V839" s="234"/>
      <c r="W839" s="234"/>
      <c r="X839" s="234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159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 x14ac:dyDescent="0.2">
      <c r="A840" s="231"/>
      <c r="B840" s="232"/>
      <c r="C840" s="261" t="s">
        <v>1122</v>
      </c>
      <c r="D840" s="236"/>
      <c r="E840" s="237">
        <v>12</v>
      </c>
      <c r="F840" s="234"/>
      <c r="G840" s="234"/>
      <c r="H840" s="234"/>
      <c r="I840" s="234"/>
      <c r="J840" s="234"/>
      <c r="K840" s="234"/>
      <c r="L840" s="234"/>
      <c r="M840" s="234"/>
      <c r="N840" s="234"/>
      <c r="O840" s="234"/>
      <c r="P840" s="234"/>
      <c r="Q840" s="234"/>
      <c r="R840" s="234"/>
      <c r="S840" s="234"/>
      <c r="T840" s="234"/>
      <c r="U840" s="234"/>
      <c r="V840" s="234"/>
      <c r="W840" s="234"/>
      <c r="X840" s="234"/>
      <c r="Y840" s="214"/>
      <c r="Z840" s="214"/>
      <c r="AA840" s="214"/>
      <c r="AB840" s="214"/>
      <c r="AC840" s="214"/>
      <c r="AD840" s="214"/>
      <c r="AE840" s="214"/>
      <c r="AF840" s="214"/>
      <c r="AG840" s="214" t="s">
        <v>159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">
      <c r="A841" s="245">
        <v>247</v>
      </c>
      <c r="B841" s="246" t="s">
        <v>1123</v>
      </c>
      <c r="C841" s="260" t="s">
        <v>1124</v>
      </c>
      <c r="D841" s="247" t="s">
        <v>206</v>
      </c>
      <c r="E841" s="248">
        <v>56.42</v>
      </c>
      <c r="F841" s="249"/>
      <c r="G841" s="250">
        <f>ROUND(E841*F841,2)</f>
        <v>0</v>
      </c>
      <c r="H841" s="235"/>
      <c r="I841" s="234">
        <f>ROUND(E841*H841,2)</f>
        <v>0</v>
      </c>
      <c r="J841" s="235"/>
      <c r="K841" s="234">
        <f>ROUND(E841*J841,2)</f>
        <v>0</v>
      </c>
      <c r="L841" s="234">
        <v>15</v>
      </c>
      <c r="M841" s="234">
        <f>G841*(1+L841/100)</f>
        <v>0</v>
      </c>
      <c r="N841" s="234">
        <v>5.4000000000000001E-4</v>
      </c>
      <c r="O841" s="234">
        <f>ROUND(E841*N841,2)</f>
        <v>0.03</v>
      </c>
      <c r="P841" s="234">
        <v>0</v>
      </c>
      <c r="Q841" s="234">
        <f>ROUND(E841*P841,2)</f>
        <v>0</v>
      </c>
      <c r="R841" s="234"/>
      <c r="S841" s="234" t="s">
        <v>154</v>
      </c>
      <c r="T841" s="234" t="s">
        <v>155</v>
      </c>
      <c r="U841" s="234">
        <v>0.26400000000000001</v>
      </c>
      <c r="V841" s="234">
        <f>ROUND(E841*U841,2)</f>
        <v>14.89</v>
      </c>
      <c r="W841" s="234"/>
      <c r="X841" s="234" t="s">
        <v>156</v>
      </c>
      <c r="Y841" s="214"/>
      <c r="Z841" s="214"/>
      <c r="AA841" s="214"/>
      <c r="AB841" s="214"/>
      <c r="AC841" s="214"/>
      <c r="AD841" s="214"/>
      <c r="AE841" s="214"/>
      <c r="AF841" s="214"/>
      <c r="AG841" s="214" t="s">
        <v>157</v>
      </c>
      <c r="AH841" s="214"/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">
      <c r="A842" s="231"/>
      <c r="B842" s="232"/>
      <c r="C842" s="261" t="s">
        <v>1125</v>
      </c>
      <c r="D842" s="236"/>
      <c r="E842" s="237">
        <v>56.42</v>
      </c>
      <c r="F842" s="234"/>
      <c r="G842" s="234"/>
      <c r="H842" s="234"/>
      <c r="I842" s="234"/>
      <c r="J842" s="234"/>
      <c r="K842" s="234"/>
      <c r="L842" s="234"/>
      <c r="M842" s="234"/>
      <c r="N842" s="234"/>
      <c r="O842" s="234"/>
      <c r="P842" s="234"/>
      <c r="Q842" s="234"/>
      <c r="R842" s="234"/>
      <c r="S842" s="234"/>
      <c r="T842" s="234"/>
      <c r="U842" s="234"/>
      <c r="V842" s="234"/>
      <c r="W842" s="234"/>
      <c r="X842" s="234"/>
      <c r="Y842" s="214"/>
      <c r="Z842" s="214"/>
      <c r="AA842" s="214"/>
      <c r="AB842" s="214"/>
      <c r="AC842" s="214"/>
      <c r="AD842" s="214"/>
      <c r="AE842" s="214"/>
      <c r="AF842" s="214"/>
      <c r="AG842" s="214" t="s">
        <v>159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">
      <c r="A843" s="251">
        <v>248</v>
      </c>
      <c r="B843" s="252" t="s">
        <v>1126</v>
      </c>
      <c r="C843" s="262" t="s">
        <v>1127</v>
      </c>
      <c r="D843" s="253" t="s">
        <v>240</v>
      </c>
      <c r="E843" s="254">
        <v>5</v>
      </c>
      <c r="F843" s="255"/>
      <c r="G843" s="256">
        <f>ROUND(E843*F843,2)</f>
        <v>0</v>
      </c>
      <c r="H843" s="235"/>
      <c r="I843" s="234">
        <f>ROUND(E843*H843,2)</f>
        <v>0</v>
      </c>
      <c r="J843" s="235"/>
      <c r="K843" s="234">
        <f>ROUND(E843*J843,2)</f>
        <v>0</v>
      </c>
      <c r="L843" s="234">
        <v>15</v>
      </c>
      <c r="M843" s="234">
        <f>G843*(1+L843/100)</f>
        <v>0</v>
      </c>
      <c r="N843" s="234">
        <v>6.0999999999999997E-4</v>
      </c>
      <c r="O843" s="234">
        <f>ROUND(E843*N843,2)</f>
        <v>0</v>
      </c>
      <c r="P843" s="234">
        <v>0</v>
      </c>
      <c r="Q843" s="234">
        <f>ROUND(E843*P843,2)</f>
        <v>0</v>
      </c>
      <c r="R843" s="234"/>
      <c r="S843" s="234" t="s">
        <v>154</v>
      </c>
      <c r="T843" s="234" t="s">
        <v>155</v>
      </c>
      <c r="U843" s="234">
        <v>1.0879000000000001</v>
      </c>
      <c r="V843" s="234">
        <f>ROUND(E843*U843,2)</f>
        <v>5.44</v>
      </c>
      <c r="W843" s="234"/>
      <c r="X843" s="234" t="s">
        <v>156</v>
      </c>
      <c r="Y843" s="214"/>
      <c r="Z843" s="214"/>
      <c r="AA843" s="214"/>
      <c r="AB843" s="214"/>
      <c r="AC843" s="214"/>
      <c r="AD843" s="214"/>
      <c r="AE843" s="214"/>
      <c r="AF843" s="214"/>
      <c r="AG843" s="214" t="s">
        <v>157</v>
      </c>
      <c r="AH843" s="214"/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">
      <c r="A844" s="245">
        <v>249</v>
      </c>
      <c r="B844" s="246" t="s">
        <v>1128</v>
      </c>
      <c r="C844" s="260" t="s">
        <v>1129</v>
      </c>
      <c r="D844" s="247" t="s">
        <v>206</v>
      </c>
      <c r="E844" s="248">
        <v>27.35</v>
      </c>
      <c r="F844" s="249"/>
      <c r="G844" s="250">
        <f>ROUND(E844*F844,2)</f>
        <v>0</v>
      </c>
      <c r="H844" s="235"/>
      <c r="I844" s="234">
        <f>ROUND(E844*H844,2)</f>
        <v>0</v>
      </c>
      <c r="J844" s="235"/>
      <c r="K844" s="234">
        <f>ROUND(E844*J844,2)</f>
        <v>0</v>
      </c>
      <c r="L844" s="234">
        <v>15</v>
      </c>
      <c r="M844" s="234">
        <f>G844*(1+L844/100)</f>
        <v>0</v>
      </c>
      <c r="N844" s="234">
        <v>2.0799999999999998E-3</v>
      </c>
      <c r="O844" s="234">
        <f>ROUND(E844*N844,2)</f>
        <v>0.06</v>
      </c>
      <c r="P844" s="234">
        <v>0</v>
      </c>
      <c r="Q844" s="234">
        <f>ROUND(E844*P844,2)</f>
        <v>0</v>
      </c>
      <c r="R844" s="234"/>
      <c r="S844" s="234" t="s">
        <v>154</v>
      </c>
      <c r="T844" s="234" t="s">
        <v>155</v>
      </c>
      <c r="U844" s="234">
        <v>0.29399999999999998</v>
      </c>
      <c r="V844" s="234">
        <f>ROUND(E844*U844,2)</f>
        <v>8.0399999999999991</v>
      </c>
      <c r="W844" s="234"/>
      <c r="X844" s="234" t="s">
        <v>156</v>
      </c>
      <c r="Y844" s="214"/>
      <c r="Z844" s="214"/>
      <c r="AA844" s="214"/>
      <c r="AB844" s="214"/>
      <c r="AC844" s="214"/>
      <c r="AD844" s="214"/>
      <c r="AE844" s="214"/>
      <c r="AF844" s="214"/>
      <c r="AG844" s="214" t="s">
        <v>157</v>
      </c>
      <c r="AH844" s="214"/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">
      <c r="A845" s="231"/>
      <c r="B845" s="232"/>
      <c r="C845" s="261" t="s">
        <v>1130</v>
      </c>
      <c r="D845" s="236"/>
      <c r="E845" s="237">
        <v>27.35</v>
      </c>
      <c r="F845" s="234"/>
      <c r="G845" s="234"/>
      <c r="H845" s="234"/>
      <c r="I845" s="234"/>
      <c r="J845" s="234"/>
      <c r="K845" s="234"/>
      <c r="L845" s="234"/>
      <c r="M845" s="234"/>
      <c r="N845" s="234"/>
      <c r="O845" s="234"/>
      <c r="P845" s="234"/>
      <c r="Q845" s="234"/>
      <c r="R845" s="234"/>
      <c r="S845" s="234"/>
      <c r="T845" s="234"/>
      <c r="U845" s="234"/>
      <c r="V845" s="234"/>
      <c r="W845" s="234"/>
      <c r="X845" s="234"/>
      <c r="Y845" s="214"/>
      <c r="Z845" s="214"/>
      <c r="AA845" s="214"/>
      <c r="AB845" s="214"/>
      <c r="AC845" s="214"/>
      <c r="AD845" s="214"/>
      <c r="AE845" s="214"/>
      <c r="AF845" s="214"/>
      <c r="AG845" s="214" t="s">
        <v>159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">
      <c r="A846" s="245">
        <v>250</v>
      </c>
      <c r="B846" s="246" t="s">
        <v>1131</v>
      </c>
      <c r="C846" s="260" t="s">
        <v>1132</v>
      </c>
      <c r="D846" s="247" t="s">
        <v>206</v>
      </c>
      <c r="E846" s="248">
        <v>35.5</v>
      </c>
      <c r="F846" s="249"/>
      <c r="G846" s="250">
        <f>ROUND(E846*F846,2)</f>
        <v>0</v>
      </c>
      <c r="H846" s="235"/>
      <c r="I846" s="234">
        <f>ROUND(E846*H846,2)</f>
        <v>0</v>
      </c>
      <c r="J846" s="235"/>
      <c r="K846" s="234">
        <f>ROUND(E846*J846,2)</f>
        <v>0</v>
      </c>
      <c r="L846" s="234">
        <v>15</v>
      </c>
      <c r="M846" s="234">
        <f>G846*(1+L846/100)</f>
        <v>0</v>
      </c>
      <c r="N846" s="234">
        <v>9.5E-4</v>
      </c>
      <c r="O846" s="234">
        <f>ROUND(E846*N846,2)</f>
        <v>0.03</v>
      </c>
      <c r="P846" s="234">
        <v>0</v>
      </c>
      <c r="Q846" s="234">
        <f>ROUND(E846*P846,2)</f>
        <v>0</v>
      </c>
      <c r="R846" s="234"/>
      <c r="S846" s="234" t="s">
        <v>154</v>
      </c>
      <c r="T846" s="234" t="s">
        <v>155</v>
      </c>
      <c r="U846" s="234">
        <v>0.23114999999999999</v>
      </c>
      <c r="V846" s="234">
        <f>ROUND(E846*U846,2)</f>
        <v>8.2100000000000009</v>
      </c>
      <c r="W846" s="234"/>
      <c r="X846" s="234" t="s">
        <v>156</v>
      </c>
      <c r="Y846" s="214"/>
      <c r="Z846" s="214"/>
      <c r="AA846" s="214"/>
      <c r="AB846" s="214"/>
      <c r="AC846" s="214"/>
      <c r="AD846" s="214"/>
      <c r="AE846" s="214"/>
      <c r="AF846" s="214"/>
      <c r="AG846" s="214" t="s">
        <v>157</v>
      </c>
      <c r="AH846" s="214"/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31"/>
      <c r="B847" s="232"/>
      <c r="C847" s="261" t="s">
        <v>1133</v>
      </c>
      <c r="D847" s="236"/>
      <c r="E847" s="237">
        <v>35.5</v>
      </c>
      <c r="F847" s="234"/>
      <c r="G847" s="234"/>
      <c r="H847" s="234"/>
      <c r="I847" s="234"/>
      <c r="J847" s="234"/>
      <c r="K847" s="234"/>
      <c r="L847" s="234"/>
      <c r="M847" s="234"/>
      <c r="N847" s="234"/>
      <c r="O847" s="234"/>
      <c r="P847" s="234"/>
      <c r="Q847" s="234"/>
      <c r="R847" s="234"/>
      <c r="S847" s="234"/>
      <c r="T847" s="234"/>
      <c r="U847" s="234"/>
      <c r="V847" s="234"/>
      <c r="W847" s="234"/>
      <c r="X847" s="234"/>
      <c r="Y847" s="214"/>
      <c r="Z847" s="214"/>
      <c r="AA847" s="214"/>
      <c r="AB847" s="214"/>
      <c r="AC847" s="214"/>
      <c r="AD847" s="214"/>
      <c r="AE847" s="214"/>
      <c r="AF847" s="214"/>
      <c r="AG847" s="214" t="s">
        <v>159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">
      <c r="A848" s="245">
        <v>251</v>
      </c>
      <c r="B848" s="246" t="s">
        <v>1134</v>
      </c>
      <c r="C848" s="260" t="s">
        <v>1135</v>
      </c>
      <c r="D848" s="247" t="s">
        <v>206</v>
      </c>
      <c r="E848" s="248">
        <v>45.64</v>
      </c>
      <c r="F848" s="249"/>
      <c r="G848" s="250">
        <f>ROUND(E848*F848,2)</f>
        <v>0</v>
      </c>
      <c r="H848" s="235"/>
      <c r="I848" s="234">
        <f>ROUND(E848*H848,2)</f>
        <v>0</v>
      </c>
      <c r="J848" s="235"/>
      <c r="K848" s="234">
        <f>ROUND(E848*J848,2)</f>
        <v>0</v>
      </c>
      <c r="L848" s="234">
        <v>15</v>
      </c>
      <c r="M848" s="234">
        <f>G848*(1+L848/100)</f>
        <v>0</v>
      </c>
      <c r="N848" s="234">
        <v>1.2800000000000001E-3</v>
      </c>
      <c r="O848" s="234">
        <f>ROUND(E848*N848,2)</f>
        <v>0.06</v>
      </c>
      <c r="P848" s="234">
        <v>0</v>
      </c>
      <c r="Q848" s="234">
        <f>ROUND(E848*P848,2)</f>
        <v>0</v>
      </c>
      <c r="R848" s="234"/>
      <c r="S848" s="234" t="s">
        <v>154</v>
      </c>
      <c r="T848" s="234" t="s">
        <v>155</v>
      </c>
      <c r="U848" s="234">
        <v>0.42945</v>
      </c>
      <c r="V848" s="234">
        <f>ROUND(E848*U848,2)</f>
        <v>19.600000000000001</v>
      </c>
      <c r="W848" s="234"/>
      <c r="X848" s="234" t="s">
        <v>156</v>
      </c>
      <c r="Y848" s="214"/>
      <c r="Z848" s="214"/>
      <c r="AA848" s="214"/>
      <c r="AB848" s="214"/>
      <c r="AC848" s="214"/>
      <c r="AD848" s="214"/>
      <c r="AE848" s="214"/>
      <c r="AF848" s="214"/>
      <c r="AG848" s="214" t="s">
        <v>157</v>
      </c>
      <c r="AH848" s="214"/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">
      <c r="A849" s="231"/>
      <c r="B849" s="232"/>
      <c r="C849" s="261" t="s">
        <v>1136</v>
      </c>
      <c r="D849" s="236"/>
      <c r="E849" s="237">
        <v>45.64</v>
      </c>
      <c r="F849" s="234"/>
      <c r="G849" s="234"/>
      <c r="H849" s="234"/>
      <c r="I849" s="234"/>
      <c r="J849" s="234"/>
      <c r="K849" s="234"/>
      <c r="L849" s="234"/>
      <c r="M849" s="234"/>
      <c r="N849" s="234"/>
      <c r="O849" s="234"/>
      <c r="P849" s="234"/>
      <c r="Q849" s="234"/>
      <c r="R849" s="234"/>
      <c r="S849" s="234"/>
      <c r="T849" s="234"/>
      <c r="U849" s="234"/>
      <c r="V849" s="234"/>
      <c r="W849" s="234"/>
      <c r="X849" s="234"/>
      <c r="Y849" s="214"/>
      <c r="Z849" s="214"/>
      <c r="AA849" s="214"/>
      <c r="AB849" s="214"/>
      <c r="AC849" s="214"/>
      <c r="AD849" s="214"/>
      <c r="AE849" s="214"/>
      <c r="AF849" s="214"/>
      <c r="AG849" s="214" t="s">
        <v>159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">
      <c r="A850" s="245">
        <v>252</v>
      </c>
      <c r="B850" s="246" t="s">
        <v>1137</v>
      </c>
      <c r="C850" s="260" t="s">
        <v>1138</v>
      </c>
      <c r="D850" s="247" t="s">
        <v>206</v>
      </c>
      <c r="E850" s="248">
        <v>4.16</v>
      </c>
      <c r="F850" s="249"/>
      <c r="G850" s="250">
        <f>ROUND(E850*F850,2)</f>
        <v>0</v>
      </c>
      <c r="H850" s="235"/>
      <c r="I850" s="234">
        <f>ROUND(E850*H850,2)</f>
        <v>0</v>
      </c>
      <c r="J850" s="235"/>
      <c r="K850" s="234">
        <f>ROUND(E850*J850,2)</f>
        <v>0</v>
      </c>
      <c r="L850" s="234">
        <v>15</v>
      </c>
      <c r="M850" s="234">
        <f>G850*(1+L850/100)</f>
        <v>0</v>
      </c>
      <c r="N850" s="234">
        <v>2.31E-3</v>
      </c>
      <c r="O850" s="234">
        <f>ROUND(E850*N850,2)</f>
        <v>0.01</v>
      </c>
      <c r="P850" s="234">
        <v>0</v>
      </c>
      <c r="Q850" s="234">
        <f>ROUND(E850*P850,2)</f>
        <v>0</v>
      </c>
      <c r="R850" s="234"/>
      <c r="S850" s="234" t="s">
        <v>154</v>
      </c>
      <c r="T850" s="234" t="s">
        <v>155</v>
      </c>
      <c r="U850" s="234">
        <v>0.62480000000000002</v>
      </c>
      <c r="V850" s="234">
        <f>ROUND(E850*U850,2)</f>
        <v>2.6</v>
      </c>
      <c r="W850" s="234"/>
      <c r="X850" s="234" t="s">
        <v>156</v>
      </c>
      <c r="Y850" s="214"/>
      <c r="Z850" s="214"/>
      <c r="AA850" s="214"/>
      <c r="AB850" s="214"/>
      <c r="AC850" s="214"/>
      <c r="AD850" s="214"/>
      <c r="AE850" s="214"/>
      <c r="AF850" s="214"/>
      <c r="AG850" s="214" t="s">
        <v>157</v>
      </c>
      <c r="AH850" s="214"/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">
      <c r="A851" s="231"/>
      <c r="B851" s="232"/>
      <c r="C851" s="261" t="s">
        <v>1139</v>
      </c>
      <c r="D851" s="236"/>
      <c r="E851" s="237">
        <v>4.16</v>
      </c>
      <c r="F851" s="234"/>
      <c r="G851" s="234"/>
      <c r="H851" s="234"/>
      <c r="I851" s="234"/>
      <c r="J851" s="234"/>
      <c r="K851" s="234"/>
      <c r="L851" s="234"/>
      <c r="M851" s="234"/>
      <c r="N851" s="234"/>
      <c r="O851" s="234"/>
      <c r="P851" s="234"/>
      <c r="Q851" s="234"/>
      <c r="R851" s="234"/>
      <c r="S851" s="234"/>
      <c r="T851" s="234"/>
      <c r="U851" s="234"/>
      <c r="V851" s="234"/>
      <c r="W851" s="234"/>
      <c r="X851" s="234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159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">
      <c r="A852" s="251">
        <v>253</v>
      </c>
      <c r="B852" s="252" t="s">
        <v>1140</v>
      </c>
      <c r="C852" s="262" t="s">
        <v>1141</v>
      </c>
      <c r="D852" s="253" t="s">
        <v>240</v>
      </c>
      <c r="E852" s="254">
        <v>1</v>
      </c>
      <c r="F852" s="255"/>
      <c r="G852" s="256">
        <f>ROUND(E852*F852,2)</f>
        <v>0</v>
      </c>
      <c r="H852" s="235"/>
      <c r="I852" s="234">
        <f>ROUND(E852*H852,2)</f>
        <v>0</v>
      </c>
      <c r="J852" s="235"/>
      <c r="K852" s="234">
        <f>ROUND(E852*J852,2)</f>
        <v>0</v>
      </c>
      <c r="L852" s="234">
        <v>15</v>
      </c>
      <c r="M852" s="234">
        <f>G852*(1+L852/100)</f>
        <v>0</v>
      </c>
      <c r="N852" s="234">
        <v>4.6000000000000001E-4</v>
      </c>
      <c r="O852" s="234">
        <f>ROUND(E852*N852,2)</f>
        <v>0</v>
      </c>
      <c r="P852" s="234">
        <v>0</v>
      </c>
      <c r="Q852" s="234">
        <f>ROUND(E852*P852,2)</f>
        <v>0</v>
      </c>
      <c r="R852" s="234"/>
      <c r="S852" s="234" t="s">
        <v>154</v>
      </c>
      <c r="T852" s="234" t="s">
        <v>155</v>
      </c>
      <c r="U852" s="234">
        <v>1.4773499999999999</v>
      </c>
      <c r="V852" s="234">
        <f>ROUND(E852*U852,2)</f>
        <v>1.48</v>
      </c>
      <c r="W852" s="234"/>
      <c r="X852" s="234" t="s">
        <v>156</v>
      </c>
      <c r="Y852" s="214"/>
      <c r="Z852" s="214"/>
      <c r="AA852" s="214"/>
      <c r="AB852" s="214"/>
      <c r="AC852" s="214"/>
      <c r="AD852" s="214"/>
      <c r="AE852" s="214"/>
      <c r="AF852" s="214"/>
      <c r="AG852" s="214" t="s">
        <v>157</v>
      </c>
      <c r="AH852" s="214"/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">
      <c r="A853" s="245">
        <v>254</v>
      </c>
      <c r="B853" s="246" t="s">
        <v>1142</v>
      </c>
      <c r="C853" s="260" t="s">
        <v>1143</v>
      </c>
      <c r="D853" s="247" t="s">
        <v>206</v>
      </c>
      <c r="E853" s="248">
        <v>21.23</v>
      </c>
      <c r="F853" s="249"/>
      <c r="G853" s="250">
        <f>ROUND(E853*F853,2)</f>
        <v>0</v>
      </c>
      <c r="H853" s="235"/>
      <c r="I853" s="234">
        <f>ROUND(E853*H853,2)</f>
        <v>0</v>
      </c>
      <c r="J853" s="235"/>
      <c r="K853" s="234">
        <f>ROUND(E853*J853,2)</f>
        <v>0</v>
      </c>
      <c r="L853" s="234">
        <v>15</v>
      </c>
      <c r="M853" s="234">
        <f>G853*(1+L853/100)</f>
        <v>0</v>
      </c>
      <c r="N853" s="234">
        <v>2.4199999999999998E-3</v>
      </c>
      <c r="O853" s="234">
        <f>ROUND(E853*N853,2)</f>
        <v>0.05</v>
      </c>
      <c r="P853" s="234">
        <v>0</v>
      </c>
      <c r="Q853" s="234">
        <f>ROUND(E853*P853,2)</f>
        <v>0</v>
      </c>
      <c r="R853" s="234"/>
      <c r="S853" s="234" t="s">
        <v>253</v>
      </c>
      <c r="T853" s="234" t="s">
        <v>155</v>
      </c>
      <c r="U853" s="234">
        <v>0.80649999999999999</v>
      </c>
      <c r="V853" s="234">
        <f>ROUND(E853*U853,2)</f>
        <v>17.12</v>
      </c>
      <c r="W853" s="234"/>
      <c r="X853" s="234" t="s">
        <v>156</v>
      </c>
      <c r="Y853" s="214"/>
      <c r="Z853" s="214"/>
      <c r="AA853" s="214"/>
      <c r="AB853" s="214"/>
      <c r="AC853" s="214"/>
      <c r="AD853" s="214"/>
      <c r="AE853" s="214"/>
      <c r="AF853" s="214"/>
      <c r="AG853" s="214" t="s">
        <v>157</v>
      </c>
      <c r="AH853" s="214"/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31"/>
      <c r="B854" s="232"/>
      <c r="C854" s="261" t="s">
        <v>445</v>
      </c>
      <c r="D854" s="236"/>
      <c r="E854" s="237">
        <v>21.23</v>
      </c>
      <c r="F854" s="234"/>
      <c r="G854" s="234"/>
      <c r="H854" s="234"/>
      <c r="I854" s="234"/>
      <c r="J854" s="234"/>
      <c r="K854" s="234"/>
      <c r="L854" s="234"/>
      <c r="M854" s="234"/>
      <c r="N854" s="234"/>
      <c r="O854" s="234"/>
      <c r="P854" s="234"/>
      <c r="Q854" s="234"/>
      <c r="R854" s="234"/>
      <c r="S854" s="234"/>
      <c r="T854" s="234"/>
      <c r="U854" s="234"/>
      <c r="V854" s="234"/>
      <c r="W854" s="234"/>
      <c r="X854" s="234"/>
      <c r="Y854" s="214"/>
      <c r="Z854" s="214"/>
      <c r="AA854" s="214"/>
      <c r="AB854" s="214"/>
      <c r="AC854" s="214"/>
      <c r="AD854" s="214"/>
      <c r="AE854" s="214"/>
      <c r="AF854" s="214"/>
      <c r="AG854" s="214" t="s">
        <v>159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 x14ac:dyDescent="0.2">
      <c r="A855" s="231">
        <v>255</v>
      </c>
      <c r="B855" s="232" t="s">
        <v>1144</v>
      </c>
      <c r="C855" s="263" t="s">
        <v>1145</v>
      </c>
      <c r="D855" s="233" t="s">
        <v>0</v>
      </c>
      <c r="E855" s="257"/>
      <c r="F855" s="235"/>
      <c r="G855" s="234">
        <f>ROUND(E855*F855,2)</f>
        <v>0</v>
      </c>
      <c r="H855" s="235"/>
      <c r="I855" s="234">
        <f>ROUND(E855*H855,2)</f>
        <v>0</v>
      </c>
      <c r="J855" s="235"/>
      <c r="K855" s="234">
        <f>ROUND(E855*J855,2)</f>
        <v>0</v>
      </c>
      <c r="L855" s="234">
        <v>15</v>
      </c>
      <c r="M855" s="234">
        <f>G855*(1+L855/100)</f>
        <v>0</v>
      </c>
      <c r="N855" s="234">
        <v>0</v>
      </c>
      <c r="O855" s="234">
        <f>ROUND(E855*N855,2)</f>
        <v>0</v>
      </c>
      <c r="P855" s="234">
        <v>0</v>
      </c>
      <c r="Q855" s="234">
        <f>ROUND(E855*P855,2)</f>
        <v>0</v>
      </c>
      <c r="R855" s="234"/>
      <c r="S855" s="234" t="s">
        <v>154</v>
      </c>
      <c r="T855" s="234" t="s">
        <v>155</v>
      </c>
      <c r="U855" s="234">
        <v>0</v>
      </c>
      <c r="V855" s="234">
        <f>ROUND(E855*U855,2)</f>
        <v>0</v>
      </c>
      <c r="W855" s="234"/>
      <c r="X855" s="234" t="s">
        <v>803</v>
      </c>
      <c r="Y855" s="214"/>
      <c r="Z855" s="214"/>
      <c r="AA855" s="214"/>
      <c r="AB855" s="214"/>
      <c r="AC855" s="214"/>
      <c r="AD855" s="214"/>
      <c r="AE855" s="214"/>
      <c r="AF855" s="214"/>
      <c r="AG855" s="214" t="s">
        <v>804</v>
      </c>
      <c r="AH855" s="214"/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x14ac:dyDescent="0.2">
      <c r="A856" s="239" t="s">
        <v>149</v>
      </c>
      <c r="B856" s="240" t="s">
        <v>103</v>
      </c>
      <c r="C856" s="259" t="s">
        <v>104</v>
      </c>
      <c r="D856" s="241"/>
      <c r="E856" s="242"/>
      <c r="F856" s="243"/>
      <c r="G856" s="244">
        <f>SUMIF(AG857:AG934,"&lt;&gt;NOR",G857:G934)</f>
        <v>0</v>
      </c>
      <c r="H856" s="238"/>
      <c r="I856" s="238">
        <f>SUM(I857:I934)</f>
        <v>0</v>
      </c>
      <c r="J856" s="238"/>
      <c r="K856" s="238">
        <f>SUM(K857:K934)</f>
        <v>0</v>
      </c>
      <c r="L856" s="238"/>
      <c r="M856" s="238">
        <f>SUM(M857:M934)</f>
        <v>0</v>
      </c>
      <c r="N856" s="238"/>
      <c r="O856" s="238">
        <f>SUM(O857:O934)</f>
        <v>2.42</v>
      </c>
      <c r="P856" s="238"/>
      <c r="Q856" s="238">
        <f>SUM(Q857:Q934)</f>
        <v>0</v>
      </c>
      <c r="R856" s="238"/>
      <c r="S856" s="238"/>
      <c r="T856" s="238"/>
      <c r="U856" s="238"/>
      <c r="V856" s="238">
        <f>SUM(V857:V934)</f>
        <v>164.95999999999998</v>
      </c>
      <c r="W856" s="238"/>
      <c r="X856" s="238"/>
      <c r="AG856" t="s">
        <v>150</v>
      </c>
    </row>
    <row r="857" spans="1:60" outlineLevel="1" x14ac:dyDescent="0.2">
      <c r="A857" s="251">
        <v>256</v>
      </c>
      <c r="B857" s="252" t="s">
        <v>1146</v>
      </c>
      <c r="C857" s="262" t="s">
        <v>1147</v>
      </c>
      <c r="D857" s="253" t="s">
        <v>240</v>
      </c>
      <c r="E857" s="254">
        <v>8</v>
      </c>
      <c r="F857" s="255"/>
      <c r="G857" s="256">
        <f>ROUND(E857*F857,2)</f>
        <v>0</v>
      </c>
      <c r="H857" s="235"/>
      <c r="I857" s="234">
        <f>ROUND(E857*H857,2)</f>
        <v>0</v>
      </c>
      <c r="J857" s="235"/>
      <c r="K857" s="234">
        <f>ROUND(E857*J857,2)</f>
        <v>0</v>
      </c>
      <c r="L857" s="234">
        <v>15</v>
      </c>
      <c r="M857" s="234">
        <f>G857*(1+L857/100)</f>
        <v>0</v>
      </c>
      <c r="N857" s="234">
        <v>8.9999999999999998E-4</v>
      </c>
      <c r="O857" s="234">
        <f>ROUND(E857*N857,2)</f>
        <v>0.01</v>
      </c>
      <c r="P857" s="234">
        <v>0</v>
      </c>
      <c r="Q857" s="234">
        <f>ROUND(E857*P857,2)</f>
        <v>0</v>
      </c>
      <c r="R857" s="234"/>
      <c r="S857" s="234" t="s">
        <v>154</v>
      </c>
      <c r="T857" s="234" t="s">
        <v>155</v>
      </c>
      <c r="U857" s="234">
        <v>2.29</v>
      </c>
      <c r="V857" s="234">
        <f>ROUND(E857*U857,2)</f>
        <v>18.32</v>
      </c>
      <c r="W857" s="234"/>
      <c r="X857" s="234" t="s">
        <v>156</v>
      </c>
      <c r="Y857" s="214"/>
      <c r="Z857" s="214"/>
      <c r="AA857" s="214"/>
      <c r="AB857" s="214"/>
      <c r="AC857" s="214"/>
      <c r="AD857" s="214"/>
      <c r="AE857" s="214"/>
      <c r="AF857" s="214"/>
      <c r="AG857" s="214" t="s">
        <v>157</v>
      </c>
      <c r="AH857" s="214"/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">
      <c r="A858" s="245">
        <v>257</v>
      </c>
      <c r="B858" s="246" t="s">
        <v>1148</v>
      </c>
      <c r="C858" s="260" t="s">
        <v>1149</v>
      </c>
      <c r="D858" s="247" t="s">
        <v>240</v>
      </c>
      <c r="E858" s="248">
        <v>2</v>
      </c>
      <c r="F858" s="249"/>
      <c r="G858" s="250">
        <f>ROUND(E858*F858,2)</f>
        <v>0</v>
      </c>
      <c r="H858" s="235"/>
      <c r="I858" s="234">
        <f>ROUND(E858*H858,2)</f>
        <v>0</v>
      </c>
      <c r="J858" s="235"/>
      <c r="K858" s="234">
        <f>ROUND(E858*J858,2)</f>
        <v>0</v>
      </c>
      <c r="L858" s="234">
        <v>15</v>
      </c>
      <c r="M858" s="234">
        <f>G858*(1+L858/100)</f>
        <v>0</v>
      </c>
      <c r="N858" s="234">
        <v>0</v>
      </c>
      <c r="O858" s="234">
        <f>ROUND(E858*N858,2)</f>
        <v>0</v>
      </c>
      <c r="P858" s="234">
        <v>0</v>
      </c>
      <c r="Q858" s="234">
        <f>ROUND(E858*P858,2)</f>
        <v>0</v>
      </c>
      <c r="R858" s="234"/>
      <c r="S858" s="234" t="s">
        <v>253</v>
      </c>
      <c r="T858" s="234" t="s">
        <v>155</v>
      </c>
      <c r="U858" s="234">
        <v>0</v>
      </c>
      <c r="V858" s="234">
        <f>ROUND(E858*U858,2)</f>
        <v>0</v>
      </c>
      <c r="W858" s="234"/>
      <c r="X858" s="234" t="s">
        <v>181</v>
      </c>
      <c r="Y858" s="214"/>
      <c r="Z858" s="214"/>
      <c r="AA858" s="214"/>
      <c r="AB858" s="214"/>
      <c r="AC858" s="214"/>
      <c r="AD858" s="214"/>
      <c r="AE858" s="214"/>
      <c r="AF858" s="214"/>
      <c r="AG858" s="214" t="s">
        <v>182</v>
      </c>
      <c r="AH858" s="214"/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">
      <c r="A859" s="231"/>
      <c r="B859" s="232"/>
      <c r="C859" s="261" t="s">
        <v>505</v>
      </c>
      <c r="D859" s="236"/>
      <c r="E859" s="237">
        <v>2</v>
      </c>
      <c r="F859" s="234"/>
      <c r="G859" s="234"/>
      <c r="H859" s="234"/>
      <c r="I859" s="234"/>
      <c r="J859" s="234"/>
      <c r="K859" s="234"/>
      <c r="L859" s="234"/>
      <c r="M859" s="234"/>
      <c r="N859" s="234"/>
      <c r="O859" s="234"/>
      <c r="P859" s="234"/>
      <c r="Q859" s="234"/>
      <c r="R859" s="234"/>
      <c r="S859" s="234"/>
      <c r="T859" s="234"/>
      <c r="U859" s="234"/>
      <c r="V859" s="234"/>
      <c r="W859" s="234"/>
      <c r="X859" s="234"/>
      <c r="Y859" s="214"/>
      <c r="Z859" s="214"/>
      <c r="AA859" s="214"/>
      <c r="AB859" s="214"/>
      <c r="AC859" s="214"/>
      <c r="AD859" s="214"/>
      <c r="AE859" s="214"/>
      <c r="AF859" s="214"/>
      <c r="AG859" s="214" t="s">
        <v>159</v>
      </c>
      <c r="AH859" s="214">
        <v>0</v>
      </c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45">
        <v>258</v>
      </c>
      <c r="B860" s="246" t="s">
        <v>1150</v>
      </c>
      <c r="C860" s="260" t="s">
        <v>1151</v>
      </c>
      <c r="D860" s="247" t="s">
        <v>240</v>
      </c>
      <c r="E860" s="248">
        <v>2</v>
      </c>
      <c r="F860" s="249"/>
      <c r="G860" s="250">
        <f>ROUND(E860*F860,2)</f>
        <v>0</v>
      </c>
      <c r="H860" s="235"/>
      <c r="I860" s="234">
        <f>ROUND(E860*H860,2)</f>
        <v>0</v>
      </c>
      <c r="J860" s="235"/>
      <c r="K860" s="234">
        <f>ROUND(E860*J860,2)</f>
        <v>0</v>
      </c>
      <c r="L860" s="234">
        <v>15</v>
      </c>
      <c r="M860" s="234">
        <f>G860*(1+L860/100)</f>
        <v>0</v>
      </c>
      <c r="N860" s="234">
        <v>0</v>
      </c>
      <c r="O860" s="234">
        <f>ROUND(E860*N860,2)</f>
        <v>0</v>
      </c>
      <c r="P860" s="234">
        <v>0</v>
      </c>
      <c r="Q860" s="234">
        <f>ROUND(E860*P860,2)</f>
        <v>0</v>
      </c>
      <c r="R860" s="234"/>
      <c r="S860" s="234" t="s">
        <v>253</v>
      </c>
      <c r="T860" s="234" t="s">
        <v>155</v>
      </c>
      <c r="U860" s="234">
        <v>0</v>
      </c>
      <c r="V860" s="234">
        <f>ROUND(E860*U860,2)</f>
        <v>0</v>
      </c>
      <c r="W860" s="234"/>
      <c r="X860" s="234" t="s">
        <v>181</v>
      </c>
      <c r="Y860" s="214"/>
      <c r="Z860" s="214"/>
      <c r="AA860" s="214"/>
      <c r="AB860" s="214"/>
      <c r="AC860" s="214"/>
      <c r="AD860" s="214"/>
      <c r="AE860" s="214"/>
      <c r="AF860" s="214"/>
      <c r="AG860" s="214" t="s">
        <v>182</v>
      </c>
      <c r="AH860" s="214"/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/>
      <c r="B861" s="232"/>
      <c r="C861" s="261" t="s">
        <v>517</v>
      </c>
      <c r="D861" s="236"/>
      <c r="E861" s="237">
        <v>1</v>
      </c>
      <c r="F861" s="234"/>
      <c r="G861" s="234"/>
      <c r="H861" s="234"/>
      <c r="I861" s="234"/>
      <c r="J861" s="234"/>
      <c r="K861" s="234"/>
      <c r="L861" s="234"/>
      <c r="M861" s="234"/>
      <c r="N861" s="234"/>
      <c r="O861" s="234"/>
      <c r="P861" s="234"/>
      <c r="Q861" s="234"/>
      <c r="R861" s="234"/>
      <c r="S861" s="234"/>
      <c r="T861" s="234"/>
      <c r="U861" s="234"/>
      <c r="V861" s="234"/>
      <c r="W861" s="234"/>
      <c r="X861" s="234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159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31"/>
      <c r="B862" s="232"/>
      <c r="C862" s="261" t="s">
        <v>510</v>
      </c>
      <c r="D862" s="236"/>
      <c r="E862" s="237">
        <v>1</v>
      </c>
      <c r="F862" s="234"/>
      <c r="G862" s="234"/>
      <c r="H862" s="234"/>
      <c r="I862" s="234"/>
      <c r="J862" s="234"/>
      <c r="K862" s="234"/>
      <c r="L862" s="234"/>
      <c r="M862" s="234"/>
      <c r="N862" s="234"/>
      <c r="O862" s="234"/>
      <c r="P862" s="234"/>
      <c r="Q862" s="234"/>
      <c r="R862" s="234"/>
      <c r="S862" s="234"/>
      <c r="T862" s="234"/>
      <c r="U862" s="234"/>
      <c r="V862" s="234"/>
      <c r="W862" s="234"/>
      <c r="X862" s="234"/>
      <c r="Y862" s="214"/>
      <c r="Z862" s="214"/>
      <c r="AA862" s="214"/>
      <c r="AB862" s="214"/>
      <c r="AC862" s="214"/>
      <c r="AD862" s="214"/>
      <c r="AE862" s="214"/>
      <c r="AF862" s="214"/>
      <c r="AG862" s="214" t="s">
        <v>159</v>
      </c>
      <c r="AH862" s="214">
        <v>0</v>
      </c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outlineLevel="1" x14ac:dyDescent="0.2">
      <c r="A863" s="245">
        <v>259</v>
      </c>
      <c r="B863" s="246" t="s">
        <v>1152</v>
      </c>
      <c r="C863" s="260" t="s">
        <v>1153</v>
      </c>
      <c r="D863" s="247" t="s">
        <v>240</v>
      </c>
      <c r="E863" s="248">
        <v>2</v>
      </c>
      <c r="F863" s="249"/>
      <c r="G863" s="250">
        <f>ROUND(E863*F863,2)</f>
        <v>0</v>
      </c>
      <c r="H863" s="235"/>
      <c r="I863" s="234">
        <f>ROUND(E863*H863,2)</f>
        <v>0</v>
      </c>
      <c r="J863" s="235"/>
      <c r="K863" s="234">
        <f>ROUND(E863*J863,2)</f>
        <v>0</v>
      </c>
      <c r="L863" s="234">
        <v>15</v>
      </c>
      <c r="M863" s="234">
        <f>G863*(1+L863/100)</f>
        <v>0</v>
      </c>
      <c r="N863" s="234">
        <v>0</v>
      </c>
      <c r="O863" s="234">
        <f>ROUND(E863*N863,2)</f>
        <v>0</v>
      </c>
      <c r="P863" s="234">
        <v>0</v>
      </c>
      <c r="Q863" s="234">
        <f>ROUND(E863*P863,2)</f>
        <v>0</v>
      </c>
      <c r="R863" s="234"/>
      <c r="S863" s="234" t="s">
        <v>253</v>
      </c>
      <c r="T863" s="234" t="s">
        <v>155</v>
      </c>
      <c r="U863" s="234">
        <v>0</v>
      </c>
      <c r="V863" s="234">
        <f>ROUND(E863*U863,2)</f>
        <v>0</v>
      </c>
      <c r="W863" s="234"/>
      <c r="X863" s="234" t="s">
        <v>181</v>
      </c>
      <c r="Y863" s="214"/>
      <c r="Z863" s="214"/>
      <c r="AA863" s="214"/>
      <c r="AB863" s="214"/>
      <c r="AC863" s="214"/>
      <c r="AD863" s="214"/>
      <c r="AE863" s="214"/>
      <c r="AF863" s="214"/>
      <c r="AG863" s="214" t="s">
        <v>182</v>
      </c>
      <c r="AH863" s="214"/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 x14ac:dyDescent="0.2">
      <c r="A864" s="231"/>
      <c r="B864" s="232"/>
      <c r="C864" s="261" t="s">
        <v>794</v>
      </c>
      <c r="D864" s="236"/>
      <c r="E864" s="237">
        <v>2</v>
      </c>
      <c r="F864" s="234"/>
      <c r="G864" s="234"/>
      <c r="H864" s="234"/>
      <c r="I864" s="234"/>
      <c r="J864" s="234"/>
      <c r="K864" s="234"/>
      <c r="L864" s="234"/>
      <c r="M864" s="234"/>
      <c r="N864" s="234"/>
      <c r="O864" s="234"/>
      <c r="P864" s="234"/>
      <c r="Q864" s="234"/>
      <c r="R864" s="234"/>
      <c r="S864" s="234"/>
      <c r="T864" s="234"/>
      <c r="U864" s="234"/>
      <c r="V864" s="234"/>
      <c r="W864" s="234"/>
      <c r="X864" s="234"/>
      <c r="Y864" s="214"/>
      <c r="Z864" s="214"/>
      <c r="AA864" s="214"/>
      <c r="AB864" s="214"/>
      <c r="AC864" s="214"/>
      <c r="AD864" s="214"/>
      <c r="AE864" s="214"/>
      <c r="AF864" s="214"/>
      <c r="AG864" s="214" t="s">
        <v>159</v>
      </c>
      <c r="AH864" s="214">
        <v>0</v>
      </c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 x14ac:dyDescent="0.2">
      <c r="A865" s="245">
        <v>260</v>
      </c>
      <c r="B865" s="246" t="s">
        <v>1154</v>
      </c>
      <c r="C865" s="260" t="s">
        <v>1155</v>
      </c>
      <c r="D865" s="247" t="s">
        <v>240</v>
      </c>
      <c r="E865" s="248">
        <v>1</v>
      </c>
      <c r="F865" s="249"/>
      <c r="G865" s="250">
        <f>ROUND(E865*F865,2)</f>
        <v>0</v>
      </c>
      <c r="H865" s="235"/>
      <c r="I865" s="234">
        <f>ROUND(E865*H865,2)</f>
        <v>0</v>
      </c>
      <c r="J865" s="235"/>
      <c r="K865" s="234">
        <f>ROUND(E865*J865,2)</f>
        <v>0</v>
      </c>
      <c r="L865" s="234">
        <v>15</v>
      </c>
      <c r="M865" s="234">
        <f>G865*(1+L865/100)</f>
        <v>0</v>
      </c>
      <c r="N865" s="234">
        <v>0</v>
      </c>
      <c r="O865" s="234">
        <f>ROUND(E865*N865,2)</f>
        <v>0</v>
      </c>
      <c r="P865" s="234">
        <v>0</v>
      </c>
      <c r="Q865" s="234">
        <f>ROUND(E865*P865,2)</f>
        <v>0</v>
      </c>
      <c r="R865" s="234"/>
      <c r="S865" s="234" t="s">
        <v>253</v>
      </c>
      <c r="T865" s="234" t="s">
        <v>155</v>
      </c>
      <c r="U865" s="234">
        <v>0</v>
      </c>
      <c r="V865" s="234">
        <f>ROUND(E865*U865,2)</f>
        <v>0</v>
      </c>
      <c r="W865" s="234"/>
      <c r="X865" s="234" t="s">
        <v>181</v>
      </c>
      <c r="Y865" s="214"/>
      <c r="Z865" s="214"/>
      <c r="AA865" s="214"/>
      <c r="AB865" s="214"/>
      <c r="AC865" s="214"/>
      <c r="AD865" s="214"/>
      <c r="AE865" s="214"/>
      <c r="AF865" s="214"/>
      <c r="AG865" s="214" t="s">
        <v>182</v>
      </c>
      <c r="AH865" s="214"/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 x14ac:dyDescent="0.2">
      <c r="A866" s="231"/>
      <c r="B866" s="232"/>
      <c r="C866" s="261" t="s">
        <v>510</v>
      </c>
      <c r="D866" s="236"/>
      <c r="E866" s="237">
        <v>1</v>
      </c>
      <c r="F866" s="234"/>
      <c r="G866" s="234"/>
      <c r="H866" s="234"/>
      <c r="I866" s="234"/>
      <c r="J866" s="234"/>
      <c r="K866" s="234"/>
      <c r="L866" s="234"/>
      <c r="M866" s="234"/>
      <c r="N866" s="234"/>
      <c r="O866" s="234"/>
      <c r="P866" s="234"/>
      <c r="Q866" s="234"/>
      <c r="R866" s="234"/>
      <c r="S866" s="234"/>
      <c r="T866" s="234"/>
      <c r="U866" s="234"/>
      <c r="V866" s="234"/>
      <c r="W866" s="234"/>
      <c r="X866" s="234"/>
      <c r="Y866" s="214"/>
      <c r="Z866" s="214"/>
      <c r="AA866" s="214"/>
      <c r="AB866" s="214"/>
      <c r="AC866" s="214"/>
      <c r="AD866" s="214"/>
      <c r="AE866" s="214"/>
      <c r="AF866" s="214"/>
      <c r="AG866" s="214" t="s">
        <v>159</v>
      </c>
      <c r="AH866" s="214">
        <v>0</v>
      </c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">
      <c r="A867" s="245">
        <v>261</v>
      </c>
      <c r="B867" s="246" t="s">
        <v>1156</v>
      </c>
      <c r="C867" s="260" t="s">
        <v>1157</v>
      </c>
      <c r="D867" s="247" t="s">
        <v>240</v>
      </c>
      <c r="E867" s="248">
        <v>1</v>
      </c>
      <c r="F867" s="249"/>
      <c r="G867" s="250">
        <f>ROUND(E867*F867,2)</f>
        <v>0</v>
      </c>
      <c r="H867" s="235"/>
      <c r="I867" s="234">
        <f>ROUND(E867*H867,2)</f>
        <v>0</v>
      </c>
      <c r="J867" s="235"/>
      <c r="K867" s="234">
        <f>ROUND(E867*J867,2)</f>
        <v>0</v>
      </c>
      <c r="L867" s="234">
        <v>15</v>
      </c>
      <c r="M867" s="234">
        <f>G867*(1+L867/100)</f>
        <v>0</v>
      </c>
      <c r="N867" s="234">
        <v>0</v>
      </c>
      <c r="O867" s="234">
        <f>ROUND(E867*N867,2)</f>
        <v>0</v>
      </c>
      <c r="P867" s="234">
        <v>0</v>
      </c>
      <c r="Q867" s="234">
        <f>ROUND(E867*P867,2)</f>
        <v>0</v>
      </c>
      <c r="R867" s="234"/>
      <c r="S867" s="234" t="s">
        <v>253</v>
      </c>
      <c r="T867" s="234" t="s">
        <v>155</v>
      </c>
      <c r="U867" s="234">
        <v>0</v>
      </c>
      <c r="V867" s="234">
        <f>ROUND(E867*U867,2)</f>
        <v>0</v>
      </c>
      <c r="W867" s="234"/>
      <c r="X867" s="234" t="s">
        <v>181</v>
      </c>
      <c r="Y867" s="214"/>
      <c r="Z867" s="214"/>
      <c r="AA867" s="214"/>
      <c r="AB867" s="214"/>
      <c r="AC867" s="214"/>
      <c r="AD867" s="214"/>
      <c r="AE867" s="214"/>
      <c r="AF867" s="214"/>
      <c r="AG867" s="214" t="s">
        <v>182</v>
      </c>
      <c r="AH867" s="214"/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/>
      <c r="B868" s="232"/>
      <c r="C868" s="261" t="s">
        <v>1158</v>
      </c>
      <c r="D868" s="236"/>
      <c r="E868" s="237">
        <v>1</v>
      </c>
      <c r="F868" s="234"/>
      <c r="G868" s="234"/>
      <c r="H868" s="234"/>
      <c r="I868" s="234"/>
      <c r="J868" s="234"/>
      <c r="K868" s="234"/>
      <c r="L868" s="234"/>
      <c r="M868" s="234"/>
      <c r="N868" s="234"/>
      <c r="O868" s="234"/>
      <c r="P868" s="234"/>
      <c r="Q868" s="234"/>
      <c r="R868" s="234"/>
      <c r="S868" s="234"/>
      <c r="T868" s="234"/>
      <c r="U868" s="234"/>
      <c r="V868" s="234"/>
      <c r="W868" s="234"/>
      <c r="X868" s="234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159</v>
      </c>
      <c r="AH868" s="214">
        <v>0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51">
        <v>262</v>
      </c>
      <c r="B869" s="252" t="s">
        <v>1159</v>
      </c>
      <c r="C869" s="262" t="s">
        <v>1160</v>
      </c>
      <c r="D869" s="253" t="s">
        <v>240</v>
      </c>
      <c r="E869" s="254">
        <v>10</v>
      </c>
      <c r="F869" s="255"/>
      <c r="G869" s="256">
        <f>ROUND(E869*F869,2)</f>
        <v>0</v>
      </c>
      <c r="H869" s="235"/>
      <c r="I869" s="234">
        <f>ROUND(E869*H869,2)</f>
        <v>0</v>
      </c>
      <c r="J869" s="235"/>
      <c r="K869" s="234">
        <f>ROUND(E869*J869,2)</f>
        <v>0</v>
      </c>
      <c r="L869" s="234">
        <v>15</v>
      </c>
      <c r="M869" s="234">
        <f>G869*(1+L869/100)</f>
        <v>0</v>
      </c>
      <c r="N869" s="234">
        <v>1.1999999999999999E-3</v>
      </c>
      <c r="O869" s="234">
        <f>ROUND(E869*N869,2)</f>
        <v>0.01</v>
      </c>
      <c r="P869" s="234">
        <v>0</v>
      </c>
      <c r="Q869" s="234">
        <f>ROUND(E869*P869,2)</f>
        <v>0</v>
      </c>
      <c r="R869" s="234"/>
      <c r="S869" s="234" t="s">
        <v>154</v>
      </c>
      <c r="T869" s="234" t="s">
        <v>155</v>
      </c>
      <c r="U869" s="234">
        <v>2.72</v>
      </c>
      <c r="V869" s="234">
        <f>ROUND(E869*U869,2)</f>
        <v>27.2</v>
      </c>
      <c r="W869" s="234"/>
      <c r="X869" s="234" t="s">
        <v>156</v>
      </c>
      <c r="Y869" s="214"/>
      <c r="Z869" s="214"/>
      <c r="AA869" s="214"/>
      <c r="AB869" s="214"/>
      <c r="AC869" s="214"/>
      <c r="AD869" s="214"/>
      <c r="AE869" s="214"/>
      <c r="AF869" s="214"/>
      <c r="AG869" s="214" t="s">
        <v>157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 x14ac:dyDescent="0.2">
      <c r="A870" s="245">
        <v>263</v>
      </c>
      <c r="B870" s="246" t="s">
        <v>1161</v>
      </c>
      <c r="C870" s="260" t="s">
        <v>1162</v>
      </c>
      <c r="D870" s="247" t="s">
        <v>240</v>
      </c>
      <c r="E870" s="248">
        <v>4</v>
      </c>
      <c r="F870" s="249"/>
      <c r="G870" s="250">
        <f>ROUND(E870*F870,2)</f>
        <v>0</v>
      </c>
      <c r="H870" s="235"/>
      <c r="I870" s="234">
        <f>ROUND(E870*H870,2)</f>
        <v>0</v>
      </c>
      <c r="J870" s="235"/>
      <c r="K870" s="234">
        <f>ROUND(E870*J870,2)</f>
        <v>0</v>
      </c>
      <c r="L870" s="234">
        <v>15</v>
      </c>
      <c r="M870" s="234">
        <f>G870*(1+L870/100)</f>
        <v>0</v>
      </c>
      <c r="N870" s="234">
        <v>0</v>
      </c>
      <c r="O870" s="234">
        <f>ROUND(E870*N870,2)</f>
        <v>0</v>
      </c>
      <c r="P870" s="234">
        <v>0</v>
      </c>
      <c r="Q870" s="234">
        <f>ROUND(E870*P870,2)</f>
        <v>0</v>
      </c>
      <c r="R870" s="234"/>
      <c r="S870" s="234" t="s">
        <v>253</v>
      </c>
      <c r="T870" s="234" t="s">
        <v>155</v>
      </c>
      <c r="U870" s="234">
        <v>0</v>
      </c>
      <c r="V870" s="234">
        <f>ROUND(E870*U870,2)</f>
        <v>0</v>
      </c>
      <c r="W870" s="234"/>
      <c r="X870" s="234" t="s">
        <v>181</v>
      </c>
      <c r="Y870" s="214"/>
      <c r="Z870" s="214"/>
      <c r="AA870" s="214"/>
      <c r="AB870" s="214"/>
      <c r="AC870" s="214"/>
      <c r="AD870" s="214"/>
      <c r="AE870" s="214"/>
      <c r="AF870" s="214"/>
      <c r="AG870" s="214" t="s">
        <v>182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outlineLevel="1" x14ac:dyDescent="0.2">
      <c r="A871" s="231"/>
      <c r="B871" s="232"/>
      <c r="C871" s="261" t="s">
        <v>505</v>
      </c>
      <c r="D871" s="236"/>
      <c r="E871" s="237">
        <v>2</v>
      </c>
      <c r="F871" s="234"/>
      <c r="G871" s="234"/>
      <c r="H871" s="234"/>
      <c r="I871" s="234"/>
      <c r="J871" s="234"/>
      <c r="K871" s="234"/>
      <c r="L871" s="234"/>
      <c r="M871" s="234"/>
      <c r="N871" s="234"/>
      <c r="O871" s="234"/>
      <c r="P871" s="234"/>
      <c r="Q871" s="234"/>
      <c r="R871" s="234"/>
      <c r="S871" s="234"/>
      <c r="T871" s="234"/>
      <c r="U871" s="234"/>
      <c r="V871" s="234"/>
      <c r="W871" s="234"/>
      <c r="X871" s="234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159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31"/>
      <c r="B872" s="232"/>
      <c r="C872" s="261" t="s">
        <v>794</v>
      </c>
      <c r="D872" s="236"/>
      <c r="E872" s="237">
        <v>2</v>
      </c>
      <c r="F872" s="234"/>
      <c r="G872" s="234"/>
      <c r="H872" s="234"/>
      <c r="I872" s="234"/>
      <c r="J872" s="234"/>
      <c r="K872" s="234"/>
      <c r="L872" s="234"/>
      <c r="M872" s="234"/>
      <c r="N872" s="234"/>
      <c r="O872" s="234"/>
      <c r="P872" s="234"/>
      <c r="Q872" s="234"/>
      <c r="R872" s="234"/>
      <c r="S872" s="234"/>
      <c r="T872" s="234"/>
      <c r="U872" s="234"/>
      <c r="V872" s="234"/>
      <c r="W872" s="234"/>
      <c r="X872" s="234"/>
      <c r="Y872" s="214"/>
      <c r="Z872" s="214"/>
      <c r="AA872" s="214"/>
      <c r="AB872" s="214"/>
      <c r="AC872" s="214"/>
      <c r="AD872" s="214"/>
      <c r="AE872" s="214"/>
      <c r="AF872" s="214"/>
      <c r="AG872" s="214" t="s">
        <v>159</v>
      </c>
      <c r="AH872" s="214">
        <v>0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">
      <c r="A873" s="245">
        <v>264</v>
      </c>
      <c r="B873" s="246" t="s">
        <v>1163</v>
      </c>
      <c r="C873" s="260" t="s">
        <v>1164</v>
      </c>
      <c r="D873" s="247" t="s">
        <v>240</v>
      </c>
      <c r="E873" s="248">
        <v>1</v>
      </c>
      <c r="F873" s="249"/>
      <c r="G873" s="250">
        <f>ROUND(E873*F873,2)</f>
        <v>0</v>
      </c>
      <c r="H873" s="235"/>
      <c r="I873" s="234">
        <f>ROUND(E873*H873,2)</f>
        <v>0</v>
      </c>
      <c r="J873" s="235"/>
      <c r="K873" s="234">
        <f>ROUND(E873*J873,2)</f>
        <v>0</v>
      </c>
      <c r="L873" s="234">
        <v>15</v>
      </c>
      <c r="M873" s="234">
        <f>G873*(1+L873/100)</f>
        <v>0</v>
      </c>
      <c r="N873" s="234">
        <v>0</v>
      </c>
      <c r="O873" s="234">
        <f>ROUND(E873*N873,2)</f>
        <v>0</v>
      </c>
      <c r="P873" s="234">
        <v>0</v>
      </c>
      <c r="Q873" s="234">
        <f>ROUND(E873*P873,2)</f>
        <v>0</v>
      </c>
      <c r="R873" s="234"/>
      <c r="S873" s="234" t="s">
        <v>253</v>
      </c>
      <c r="T873" s="234" t="s">
        <v>155</v>
      </c>
      <c r="U873" s="234">
        <v>0</v>
      </c>
      <c r="V873" s="234">
        <f>ROUND(E873*U873,2)</f>
        <v>0</v>
      </c>
      <c r="W873" s="234"/>
      <c r="X873" s="234" t="s">
        <v>181</v>
      </c>
      <c r="Y873" s="214"/>
      <c r="Z873" s="214"/>
      <c r="AA873" s="214"/>
      <c r="AB873" s="214"/>
      <c r="AC873" s="214"/>
      <c r="AD873" s="214"/>
      <c r="AE873" s="214"/>
      <c r="AF873" s="214"/>
      <c r="AG873" s="214" t="s">
        <v>182</v>
      </c>
      <c r="AH873" s="214"/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outlineLevel="1" x14ac:dyDescent="0.2">
      <c r="A874" s="231"/>
      <c r="B874" s="232"/>
      <c r="C874" s="261" t="s">
        <v>517</v>
      </c>
      <c r="D874" s="236"/>
      <c r="E874" s="237">
        <v>1</v>
      </c>
      <c r="F874" s="234"/>
      <c r="G874" s="234"/>
      <c r="H874" s="234"/>
      <c r="I874" s="234"/>
      <c r="J874" s="234"/>
      <c r="K874" s="234"/>
      <c r="L874" s="234"/>
      <c r="M874" s="234"/>
      <c r="N874" s="234"/>
      <c r="O874" s="234"/>
      <c r="P874" s="234"/>
      <c r="Q874" s="234"/>
      <c r="R874" s="234"/>
      <c r="S874" s="234"/>
      <c r="T874" s="234"/>
      <c r="U874" s="234"/>
      <c r="V874" s="234"/>
      <c r="W874" s="234"/>
      <c r="X874" s="234"/>
      <c r="Y874" s="214"/>
      <c r="Z874" s="214"/>
      <c r="AA874" s="214"/>
      <c r="AB874" s="214"/>
      <c r="AC874" s="214"/>
      <c r="AD874" s="214"/>
      <c r="AE874" s="214"/>
      <c r="AF874" s="214"/>
      <c r="AG874" s="214" t="s">
        <v>159</v>
      </c>
      <c r="AH874" s="214">
        <v>0</v>
      </c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 x14ac:dyDescent="0.2">
      <c r="A875" s="245">
        <v>265</v>
      </c>
      <c r="B875" s="246" t="s">
        <v>1165</v>
      </c>
      <c r="C875" s="260" t="s">
        <v>1166</v>
      </c>
      <c r="D875" s="247" t="s">
        <v>240</v>
      </c>
      <c r="E875" s="248">
        <v>1</v>
      </c>
      <c r="F875" s="249"/>
      <c r="G875" s="250">
        <f>ROUND(E875*F875,2)</f>
        <v>0</v>
      </c>
      <c r="H875" s="235"/>
      <c r="I875" s="234">
        <f>ROUND(E875*H875,2)</f>
        <v>0</v>
      </c>
      <c r="J875" s="235"/>
      <c r="K875" s="234">
        <f>ROUND(E875*J875,2)</f>
        <v>0</v>
      </c>
      <c r="L875" s="234">
        <v>15</v>
      </c>
      <c r="M875" s="234">
        <f>G875*(1+L875/100)</f>
        <v>0</v>
      </c>
      <c r="N875" s="234">
        <v>0</v>
      </c>
      <c r="O875" s="234">
        <f>ROUND(E875*N875,2)</f>
        <v>0</v>
      </c>
      <c r="P875" s="234">
        <v>0</v>
      </c>
      <c r="Q875" s="234">
        <f>ROUND(E875*P875,2)</f>
        <v>0</v>
      </c>
      <c r="R875" s="234"/>
      <c r="S875" s="234" t="s">
        <v>253</v>
      </c>
      <c r="T875" s="234" t="s">
        <v>155</v>
      </c>
      <c r="U875" s="234">
        <v>0</v>
      </c>
      <c r="V875" s="234">
        <f>ROUND(E875*U875,2)</f>
        <v>0</v>
      </c>
      <c r="W875" s="234"/>
      <c r="X875" s="234" t="s">
        <v>181</v>
      </c>
      <c r="Y875" s="214"/>
      <c r="Z875" s="214"/>
      <c r="AA875" s="214"/>
      <c r="AB875" s="214"/>
      <c r="AC875" s="214"/>
      <c r="AD875" s="214"/>
      <c r="AE875" s="214"/>
      <c r="AF875" s="214"/>
      <c r="AG875" s="214" t="s">
        <v>182</v>
      </c>
      <c r="AH875" s="214"/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31"/>
      <c r="B876" s="232"/>
      <c r="C876" s="261" t="s">
        <v>517</v>
      </c>
      <c r="D876" s="236"/>
      <c r="E876" s="237">
        <v>1</v>
      </c>
      <c r="F876" s="234"/>
      <c r="G876" s="234"/>
      <c r="H876" s="234"/>
      <c r="I876" s="234"/>
      <c r="J876" s="234"/>
      <c r="K876" s="234"/>
      <c r="L876" s="234"/>
      <c r="M876" s="234"/>
      <c r="N876" s="234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159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45">
        <v>266</v>
      </c>
      <c r="B877" s="246" t="s">
        <v>1167</v>
      </c>
      <c r="C877" s="260" t="s">
        <v>1168</v>
      </c>
      <c r="D877" s="247" t="s">
        <v>240</v>
      </c>
      <c r="E877" s="248">
        <v>2</v>
      </c>
      <c r="F877" s="249"/>
      <c r="G877" s="250">
        <f>ROUND(E877*F877,2)</f>
        <v>0</v>
      </c>
      <c r="H877" s="235"/>
      <c r="I877" s="234">
        <f>ROUND(E877*H877,2)</f>
        <v>0</v>
      </c>
      <c r="J877" s="235"/>
      <c r="K877" s="234">
        <f>ROUND(E877*J877,2)</f>
        <v>0</v>
      </c>
      <c r="L877" s="234">
        <v>15</v>
      </c>
      <c r="M877" s="234">
        <f>G877*(1+L877/100)</f>
        <v>0</v>
      </c>
      <c r="N877" s="234">
        <v>0</v>
      </c>
      <c r="O877" s="234">
        <f>ROUND(E877*N877,2)</f>
        <v>0</v>
      </c>
      <c r="P877" s="234">
        <v>0</v>
      </c>
      <c r="Q877" s="234">
        <f>ROUND(E877*P877,2)</f>
        <v>0</v>
      </c>
      <c r="R877" s="234"/>
      <c r="S877" s="234" t="s">
        <v>253</v>
      </c>
      <c r="T877" s="234" t="s">
        <v>155</v>
      </c>
      <c r="U877" s="234">
        <v>0</v>
      </c>
      <c r="V877" s="234">
        <f>ROUND(E877*U877,2)</f>
        <v>0</v>
      </c>
      <c r="W877" s="234"/>
      <c r="X877" s="234" t="s">
        <v>181</v>
      </c>
      <c r="Y877" s="214"/>
      <c r="Z877" s="214"/>
      <c r="AA877" s="214"/>
      <c r="AB877" s="214"/>
      <c r="AC877" s="214"/>
      <c r="AD877" s="214"/>
      <c r="AE877" s="214"/>
      <c r="AF877" s="214"/>
      <c r="AG877" s="214" t="s">
        <v>182</v>
      </c>
      <c r="AH877" s="214"/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31"/>
      <c r="B878" s="232"/>
      <c r="C878" s="261" t="s">
        <v>517</v>
      </c>
      <c r="D878" s="236"/>
      <c r="E878" s="237">
        <v>1</v>
      </c>
      <c r="F878" s="234"/>
      <c r="G878" s="234"/>
      <c r="H878" s="234"/>
      <c r="I878" s="234"/>
      <c r="J878" s="234"/>
      <c r="K878" s="234"/>
      <c r="L878" s="234"/>
      <c r="M878" s="234"/>
      <c r="N878" s="234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159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31"/>
      <c r="B879" s="232"/>
      <c r="C879" s="261" t="s">
        <v>510</v>
      </c>
      <c r="D879" s="236"/>
      <c r="E879" s="237">
        <v>1</v>
      </c>
      <c r="F879" s="234"/>
      <c r="G879" s="234"/>
      <c r="H879" s="234"/>
      <c r="I879" s="234"/>
      <c r="J879" s="234"/>
      <c r="K879" s="234"/>
      <c r="L879" s="234"/>
      <c r="M879" s="234"/>
      <c r="N879" s="234"/>
      <c r="O879" s="234"/>
      <c r="P879" s="234"/>
      <c r="Q879" s="234"/>
      <c r="R879" s="234"/>
      <c r="S879" s="234"/>
      <c r="T879" s="234"/>
      <c r="U879" s="234"/>
      <c r="V879" s="234"/>
      <c r="W879" s="234"/>
      <c r="X879" s="234"/>
      <c r="Y879" s="214"/>
      <c r="Z879" s="214"/>
      <c r="AA879" s="214"/>
      <c r="AB879" s="214"/>
      <c r="AC879" s="214"/>
      <c r="AD879" s="214"/>
      <c r="AE879" s="214"/>
      <c r="AF879" s="214"/>
      <c r="AG879" s="214" t="s">
        <v>159</v>
      </c>
      <c r="AH879" s="214">
        <v>0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">
      <c r="A880" s="245">
        <v>267</v>
      </c>
      <c r="B880" s="246" t="s">
        <v>1169</v>
      </c>
      <c r="C880" s="260" t="s">
        <v>1170</v>
      </c>
      <c r="D880" s="247" t="s">
        <v>240</v>
      </c>
      <c r="E880" s="248">
        <v>1</v>
      </c>
      <c r="F880" s="249"/>
      <c r="G880" s="250">
        <f>ROUND(E880*F880,2)</f>
        <v>0</v>
      </c>
      <c r="H880" s="235"/>
      <c r="I880" s="234">
        <f>ROUND(E880*H880,2)</f>
        <v>0</v>
      </c>
      <c r="J880" s="235"/>
      <c r="K880" s="234">
        <f>ROUND(E880*J880,2)</f>
        <v>0</v>
      </c>
      <c r="L880" s="234">
        <v>15</v>
      </c>
      <c r="M880" s="234">
        <f>G880*(1+L880/100)</f>
        <v>0</v>
      </c>
      <c r="N880" s="234">
        <v>0</v>
      </c>
      <c r="O880" s="234">
        <f>ROUND(E880*N880,2)</f>
        <v>0</v>
      </c>
      <c r="P880" s="234">
        <v>0</v>
      </c>
      <c r="Q880" s="234">
        <f>ROUND(E880*P880,2)</f>
        <v>0</v>
      </c>
      <c r="R880" s="234"/>
      <c r="S880" s="234" t="s">
        <v>253</v>
      </c>
      <c r="T880" s="234" t="s">
        <v>155</v>
      </c>
      <c r="U880" s="234">
        <v>0</v>
      </c>
      <c r="V880" s="234">
        <f>ROUND(E880*U880,2)</f>
        <v>0</v>
      </c>
      <c r="W880" s="234"/>
      <c r="X880" s="234" t="s">
        <v>181</v>
      </c>
      <c r="Y880" s="214"/>
      <c r="Z880" s="214"/>
      <c r="AA880" s="214"/>
      <c r="AB880" s="214"/>
      <c r="AC880" s="214"/>
      <c r="AD880" s="214"/>
      <c r="AE880" s="214"/>
      <c r="AF880" s="214"/>
      <c r="AG880" s="214" t="s">
        <v>182</v>
      </c>
      <c r="AH880" s="214"/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">
      <c r="A881" s="231"/>
      <c r="B881" s="232"/>
      <c r="C881" s="261" t="s">
        <v>510</v>
      </c>
      <c r="D881" s="236"/>
      <c r="E881" s="237">
        <v>1</v>
      </c>
      <c r="F881" s="234"/>
      <c r="G881" s="234"/>
      <c r="H881" s="234"/>
      <c r="I881" s="234"/>
      <c r="J881" s="234"/>
      <c r="K881" s="234"/>
      <c r="L881" s="234"/>
      <c r="M881" s="234"/>
      <c r="N881" s="234"/>
      <c r="O881" s="234"/>
      <c r="P881" s="234"/>
      <c r="Q881" s="234"/>
      <c r="R881" s="234"/>
      <c r="S881" s="234"/>
      <c r="T881" s="234"/>
      <c r="U881" s="234"/>
      <c r="V881" s="234"/>
      <c r="W881" s="234"/>
      <c r="X881" s="234"/>
      <c r="Y881" s="214"/>
      <c r="Z881" s="214"/>
      <c r="AA881" s="214"/>
      <c r="AB881" s="214"/>
      <c r="AC881" s="214"/>
      <c r="AD881" s="214"/>
      <c r="AE881" s="214"/>
      <c r="AF881" s="214"/>
      <c r="AG881" s="214" t="s">
        <v>159</v>
      </c>
      <c r="AH881" s="214">
        <v>0</v>
      </c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45">
        <v>268</v>
      </c>
      <c r="B882" s="246" t="s">
        <v>1171</v>
      </c>
      <c r="C882" s="260" t="s">
        <v>1172</v>
      </c>
      <c r="D882" s="247" t="s">
        <v>240</v>
      </c>
      <c r="E882" s="248">
        <v>1</v>
      </c>
      <c r="F882" s="249"/>
      <c r="G882" s="250">
        <f>ROUND(E882*F882,2)</f>
        <v>0</v>
      </c>
      <c r="H882" s="235"/>
      <c r="I882" s="234">
        <f>ROUND(E882*H882,2)</f>
        <v>0</v>
      </c>
      <c r="J882" s="235"/>
      <c r="K882" s="234">
        <f>ROUND(E882*J882,2)</f>
        <v>0</v>
      </c>
      <c r="L882" s="234">
        <v>15</v>
      </c>
      <c r="M882" s="234">
        <f>G882*(1+L882/100)</f>
        <v>0</v>
      </c>
      <c r="N882" s="234">
        <v>0</v>
      </c>
      <c r="O882" s="234">
        <f>ROUND(E882*N882,2)</f>
        <v>0</v>
      </c>
      <c r="P882" s="234">
        <v>0</v>
      </c>
      <c r="Q882" s="234">
        <f>ROUND(E882*P882,2)</f>
        <v>0</v>
      </c>
      <c r="R882" s="234"/>
      <c r="S882" s="234" t="s">
        <v>253</v>
      </c>
      <c r="T882" s="234" t="s">
        <v>155</v>
      </c>
      <c r="U882" s="234">
        <v>0</v>
      </c>
      <c r="V882" s="234">
        <f>ROUND(E882*U882,2)</f>
        <v>0</v>
      </c>
      <c r="W882" s="234"/>
      <c r="X882" s="234" t="s">
        <v>181</v>
      </c>
      <c r="Y882" s="214"/>
      <c r="Z882" s="214"/>
      <c r="AA882" s="214"/>
      <c r="AB882" s="214"/>
      <c r="AC882" s="214"/>
      <c r="AD882" s="214"/>
      <c r="AE882" s="214"/>
      <c r="AF882" s="214"/>
      <c r="AG882" s="214" t="s">
        <v>182</v>
      </c>
      <c r="AH882" s="214"/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">
      <c r="A883" s="231"/>
      <c r="B883" s="232"/>
      <c r="C883" s="261" t="s">
        <v>510</v>
      </c>
      <c r="D883" s="236"/>
      <c r="E883" s="237">
        <v>1</v>
      </c>
      <c r="F883" s="234"/>
      <c r="G883" s="234"/>
      <c r="H883" s="234"/>
      <c r="I883" s="234"/>
      <c r="J883" s="234"/>
      <c r="K883" s="234"/>
      <c r="L883" s="234"/>
      <c r="M883" s="234"/>
      <c r="N883" s="234"/>
      <c r="O883" s="234"/>
      <c r="P883" s="234"/>
      <c r="Q883" s="234"/>
      <c r="R883" s="234"/>
      <c r="S883" s="234"/>
      <c r="T883" s="234"/>
      <c r="U883" s="234"/>
      <c r="V883" s="234"/>
      <c r="W883" s="234"/>
      <c r="X883" s="234"/>
      <c r="Y883" s="214"/>
      <c r="Z883" s="214"/>
      <c r="AA883" s="214"/>
      <c r="AB883" s="214"/>
      <c r="AC883" s="214"/>
      <c r="AD883" s="214"/>
      <c r="AE883" s="214"/>
      <c r="AF883" s="214"/>
      <c r="AG883" s="214" t="s">
        <v>159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45">
        <v>269</v>
      </c>
      <c r="B884" s="246" t="s">
        <v>1173</v>
      </c>
      <c r="C884" s="260" t="s">
        <v>1174</v>
      </c>
      <c r="D884" s="247" t="s">
        <v>153</v>
      </c>
      <c r="E884" s="248">
        <v>7.6454000000000004</v>
      </c>
      <c r="F884" s="249"/>
      <c r="G884" s="250">
        <f>ROUND(E884*F884,2)</f>
        <v>0</v>
      </c>
      <c r="H884" s="235"/>
      <c r="I884" s="234">
        <f>ROUND(E884*H884,2)</f>
        <v>0</v>
      </c>
      <c r="J884" s="235"/>
      <c r="K884" s="234">
        <f>ROUND(E884*J884,2)</f>
        <v>0</v>
      </c>
      <c r="L884" s="234">
        <v>15</v>
      </c>
      <c r="M884" s="234">
        <f>G884*(1+L884/100)</f>
        <v>0</v>
      </c>
      <c r="N884" s="234">
        <v>3.2000000000000003E-4</v>
      </c>
      <c r="O884" s="234">
        <f>ROUND(E884*N884,2)</f>
        <v>0</v>
      </c>
      <c r="P884" s="234">
        <v>0</v>
      </c>
      <c r="Q884" s="234">
        <f>ROUND(E884*P884,2)</f>
        <v>0</v>
      </c>
      <c r="R884" s="234"/>
      <c r="S884" s="234" t="s">
        <v>154</v>
      </c>
      <c r="T884" s="234" t="s">
        <v>155</v>
      </c>
      <c r="U884" s="234">
        <v>0.96099999999999997</v>
      </c>
      <c r="V884" s="234">
        <f>ROUND(E884*U884,2)</f>
        <v>7.35</v>
      </c>
      <c r="W884" s="234"/>
      <c r="X884" s="234" t="s">
        <v>156</v>
      </c>
      <c r="Y884" s="214"/>
      <c r="Z884" s="214"/>
      <c r="AA884" s="214"/>
      <c r="AB884" s="214"/>
      <c r="AC884" s="214"/>
      <c r="AD884" s="214"/>
      <c r="AE884" s="214"/>
      <c r="AF884" s="214"/>
      <c r="AG884" s="214" t="s">
        <v>157</v>
      </c>
      <c r="AH884" s="214"/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 x14ac:dyDescent="0.2">
      <c r="A885" s="231"/>
      <c r="B885" s="232"/>
      <c r="C885" s="261" t="s">
        <v>1175</v>
      </c>
      <c r="D885" s="236"/>
      <c r="E885" s="237">
        <v>7.6454000000000004</v>
      </c>
      <c r="F885" s="234"/>
      <c r="G885" s="234"/>
      <c r="H885" s="234"/>
      <c r="I885" s="234"/>
      <c r="J885" s="234"/>
      <c r="K885" s="234"/>
      <c r="L885" s="234"/>
      <c r="M885" s="234"/>
      <c r="N885" s="234"/>
      <c r="O885" s="234"/>
      <c r="P885" s="234"/>
      <c r="Q885" s="234"/>
      <c r="R885" s="234"/>
      <c r="S885" s="234"/>
      <c r="T885" s="234"/>
      <c r="U885" s="234"/>
      <c r="V885" s="234"/>
      <c r="W885" s="234"/>
      <c r="X885" s="234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159</v>
      </c>
      <c r="AH885" s="214">
        <v>0</v>
      </c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 x14ac:dyDescent="0.2">
      <c r="A886" s="245">
        <v>270</v>
      </c>
      <c r="B886" s="246" t="s">
        <v>1176</v>
      </c>
      <c r="C886" s="260" t="s">
        <v>1177</v>
      </c>
      <c r="D886" s="247" t="s">
        <v>240</v>
      </c>
      <c r="E886" s="248">
        <v>1</v>
      </c>
      <c r="F886" s="249"/>
      <c r="G886" s="250">
        <f>ROUND(E886*F886,2)</f>
        <v>0</v>
      </c>
      <c r="H886" s="235"/>
      <c r="I886" s="234">
        <f>ROUND(E886*H886,2)</f>
        <v>0</v>
      </c>
      <c r="J886" s="235"/>
      <c r="K886" s="234">
        <f>ROUND(E886*J886,2)</f>
        <v>0</v>
      </c>
      <c r="L886" s="234">
        <v>15</v>
      </c>
      <c r="M886" s="234">
        <f>G886*(1+L886/100)</f>
        <v>0</v>
      </c>
      <c r="N886" s="234">
        <v>0</v>
      </c>
      <c r="O886" s="234">
        <f>ROUND(E886*N886,2)</f>
        <v>0</v>
      </c>
      <c r="P886" s="234">
        <v>0</v>
      </c>
      <c r="Q886" s="234">
        <f>ROUND(E886*P886,2)</f>
        <v>0</v>
      </c>
      <c r="R886" s="234"/>
      <c r="S886" s="234" t="s">
        <v>253</v>
      </c>
      <c r="T886" s="234" t="s">
        <v>155</v>
      </c>
      <c r="U886" s="234">
        <v>0</v>
      </c>
      <c r="V886" s="234">
        <f>ROUND(E886*U886,2)</f>
        <v>0</v>
      </c>
      <c r="W886" s="234"/>
      <c r="X886" s="234" t="s">
        <v>181</v>
      </c>
      <c r="Y886" s="214"/>
      <c r="Z886" s="214"/>
      <c r="AA886" s="214"/>
      <c r="AB886" s="214"/>
      <c r="AC886" s="214"/>
      <c r="AD886" s="214"/>
      <c r="AE886" s="214"/>
      <c r="AF886" s="214"/>
      <c r="AG886" s="214" t="s">
        <v>182</v>
      </c>
      <c r="AH886" s="214"/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31"/>
      <c r="B887" s="232"/>
      <c r="C887" s="261" t="s">
        <v>510</v>
      </c>
      <c r="D887" s="236"/>
      <c r="E887" s="237">
        <v>1</v>
      </c>
      <c r="F887" s="234"/>
      <c r="G887" s="234"/>
      <c r="H887" s="234"/>
      <c r="I887" s="234"/>
      <c r="J887" s="234"/>
      <c r="K887" s="234"/>
      <c r="L887" s="234"/>
      <c r="M887" s="234"/>
      <c r="N887" s="234"/>
      <c r="O887" s="234"/>
      <c r="P887" s="234"/>
      <c r="Q887" s="234"/>
      <c r="R887" s="234"/>
      <c r="S887" s="234"/>
      <c r="T887" s="234"/>
      <c r="U887" s="234"/>
      <c r="V887" s="234"/>
      <c r="W887" s="234"/>
      <c r="X887" s="234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159</v>
      </c>
      <c r="AH887" s="214">
        <v>0</v>
      </c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ht="22.5" outlineLevel="1" x14ac:dyDescent="0.2">
      <c r="A888" s="245">
        <v>271</v>
      </c>
      <c r="B888" s="246" t="s">
        <v>1178</v>
      </c>
      <c r="C888" s="260" t="s">
        <v>1179</v>
      </c>
      <c r="D888" s="247" t="s">
        <v>240</v>
      </c>
      <c r="E888" s="248">
        <v>1</v>
      </c>
      <c r="F888" s="249"/>
      <c r="G888" s="250">
        <f>ROUND(E888*F888,2)</f>
        <v>0</v>
      </c>
      <c r="H888" s="235"/>
      <c r="I888" s="234">
        <f>ROUND(E888*H888,2)</f>
        <v>0</v>
      </c>
      <c r="J888" s="235"/>
      <c r="K888" s="234">
        <f>ROUND(E888*J888,2)</f>
        <v>0</v>
      </c>
      <c r="L888" s="234">
        <v>15</v>
      </c>
      <c r="M888" s="234">
        <f>G888*(1+L888/100)</f>
        <v>0</v>
      </c>
      <c r="N888" s="234">
        <v>1.6800000000000001E-3</v>
      </c>
      <c r="O888" s="234">
        <f>ROUND(E888*N888,2)</f>
        <v>0</v>
      </c>
      <c r="P888" s="234">
        <v>0</v>
      </c>
      <c r="Q888" s="234">
        <f>ROUND(E888*P888,2)</f>
        <v>0</v>
      </c>
      <c r="R888" s="234"/>
      <c r="S888" s="234" t="s">
        <v>253</v>
      </c>
      <c r="T888" s="234" t="s">
        <v>155</v>
      </c>
      <c r="U888" s="234">
        <v>3.1</v>
      </c>
      <c r="V888" s="234">
        <f>ROUND(E888*U888,2)</f>
        <v>3.1</v>
      </c>
      <c r="W888" s="234"/>
      <c r="X888" s="234" t="s">
        <v>156</v>
      </c>
      <c r="Y888" s="214"/>
      <c r="Z888" s="214"/>
      <c r="AA888" s="214"/>
      <c r="AB888" s="214"/>
      <c r="AC888" s="214"/>
      <c r="AD888" s="214"/>
      <c r="AE888" s="214"/>
      <c r="AF888" s="214"/>
      <c r="AG888" s="214" t="s">
        <v>157</v>
      </c>
      <c r="AH888" s="214"/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31"/>
      <c r="B889" s="232"/>
      <c r="C889" s="261" t="s">
        <v>517</v>
      </c>
      <c r="D889" s="236"/>
      <c r="E889" s="237">
        <v>1</v>
      </c>
      <c r="F889" s="234"/>
      <c r="G889" s="234"/>
      <c r="H889" s="234"/>
      <c r="I889" s="234"/>
      <c r="J889" s="234"/>
      <c r="K889" s="234"/>
      <c r="L889" s="234"/>
      <c r="M889" s="234"/>
      <c r="N889" s="234"/>
      <c r="O889" s="234"/>
      <c r="P889" s="234"/>
      <c r="Q889" s="234"/>
      <c r="R889" s="234"/>
      <c r="S889" s="234"/>
      <c r="T889" s="234"/>
      <c r="U889" s="234"/>
      <c r="V889" s="234"/>
      <c r="W889" s="234"/>
      <c r="X889" s="234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159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ht="22.5" outlineLevel="1" x14ac:dyDescent="0.2">
      <c r="A890" s="245">
        <v>272</v>
      </c>
      <c r="B890" s="246" t="s">
        <v>1180</v>
      </c>
      <c r="C890" s="260" t="s">
        <v>1181</v>
      </c>
      <c r="D890" s="247" t="s">
        <v>240</v>
      </c>
      <c r="E890" s="248">
        <v>1</v>
      </c>
      <c r="F890" s="249"/>
      <c r="G890" s="250">
        <f>ROUND(E890*F890,2)</f>
        <v>0</v>
      </c>
      <c r="H890" s="235"/>
      <c r="I890" s="234">
        <f>ROUND(E890*H890,2)</f>
        <v>0</v>
      </c>
      <c r="J890" s="235"/>
      <c r="K890" s="234">
        <f>ROUND(E890*J890,2)</f>
        <v>0</v>
      </c>
      <c r="L890" s="234">
        <v>15</v>
      </c>
      <c r="M890" s="234">
        <f>G890*(1+L890/100)</f>
        <v>0</v>
      </c>
      <c r="N890" s="234">
        <v>0</v>
      </c>
      <c r="O890" s="234">
        <f>ROUND(E890*N890,2)</f>
        <v>0</v>
      </c>
      <c r="P890" s="234">
        <v>0</v>
      </c>
      <c r="Q890" s="234">
        <f>ROUND(E890*P890,2)</f>
        <v>0</v>
      </c>
      <c r="R890" s="234"/>
      <c r="S890" s="234" t="s">
        <v>253</v>
      </c>
      <c r="T890" s="234" t="s">
        <v>155</v>
      </c>
      <c r="U890" s="234">
        <v>0</v>
      </c>
      <c r="V890" s="234">
        <f>ROUND(E890*U890,2)</f>
        <v>0</v>
      </c>
      <c r="W890" s="234"/>
      <c r="X890" s="234" t="s">
        <v>156</v>
      </c>
      <c r="Y890" s="214"/>
      <c r="Z890" s="214"/>
      <c r="AA890" s="214"/>
      <c r="AB890" s="214"/>
      <c r="AC890" s="214"/>
      <c r="AD890" s="214"/>
      <c r="AE890" s="214"/>
      <c r="AF890" s="214"/>
      <c r="AG890" s="214" t="s">
        <v>157</v>
      </c>
      <c r="AH890" s="214"/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31"/>
      <c r="B891" s="232"/>
      <c r="C891" s="261" t="s">
        <v>517</v>
      </c>
      <c r="D891" s="236"/>
      <c r="E891" s="237">
        <v>1</v>
      </c>
      <c r="F891" s="234"/>
      <c r="G891" s="234"/>
      <c r="H891" s="234"/>
      <c r="I891" s="234"/>
      <c r="J891" s="234"/>
      <c r="K891" s="234"/>
      <c r="L891" s="234"/>
      <c r="M891" s="234"/>
      <c r="N891" s="234"/>
      <c r="O891" s="234"/>
      <c r="P891" s="234"/>
      <c r="Q891" s="234"/>
      <c r="R891" s="234"/>
      <c r="S891" s="234"/>
      <c r="T891" s="234"/>
      <c r="U891" s="234"/>
      <c r="V891" s="234"/>
      <c r="W891" s="234"/>
      <c r="X891" s="234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159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 x14ac:dyDescent="0.2">
      <c r="A892" s="251">
        <v>273</v>
      </c>
      <c r="B892" s="252" t="s">
        <v>1182</v>
      </c>
      <c r="C892" s="262" t="s">
        <v>1183</v>
      </c>
      <c r="D892" s="253" t="s">
        <v>240</v>
      </c>
      <c r="E892" s="254">
        <v>23</v>
      </c>
      <c r="F892" s="255"/>
      <c r="G892" s="256">
        <f>ROUND(E892*F892,2)</f>
        <v>0</v>
      </c>
      <c r="H892" s="235"/>
      <c r="I892" s="234">
        <f>ROUND(E892*H892,2)</f>
        <v>0</v>
      </c>
      <c r="J892" s="235"/>
      <c r="K892" s="234">
        <f>ROUND(E892*J892,2)</f>
        <v>0</v>
      </c>
      <c r="L892" s="234">
        <v>15</v>
      </c>
      <c r="M892" s="234">
        <f>G892*(1+L892/100)</f>
        <v>0</v>
      </c>
      <c r="N892" s="234">
        <v>0</v>
      </c>
      <c r="O892" s="234">
        <f>ROUND(E892*N892,2)</f>
        <v>0</v>
      </c>
      <c r="P892" s="234">
        <v>0</v>
      </c>
      <c r="Q892" s="234">
        <f>ROUND(E892*P892,2)</f>
        <v>0</v>
      </c>
      <c r="R892" s="234"/>
      <c r="S892" s="234" t="s">
        <v>154</v>
      </c>
      <c r="T892" s="234" t="s">
        <v>155</v>
      </c>
      <c r="U892" s="234">
        <v>1.45</v>
      </c>
      <c r="V892" s="234">
        <f>ROUND(E892*U892,2)</f>
        <v>33.35</v>
      </c>
      <c r="W892" s="234"/>
      <c r="X892" s="234" t="s">
        <v>156</v>
      </c>
      <c r="Y892" s="214"/>
      <c r="Z892" s="214"/>
      <c r="AA892" s="214"/>
      <c r="AB892" s="214"/>
      <c r="AC892" s="214"/>
      <c r="AD892" s="214"/>
      <c r="AE892" s="214"/>
      <c r="AF892" s="214"/>
      <c r="AG892" s="214" t="s">
        <v>157</v>
      </c>
      <c r="AH892" s="214"/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 x14ac:dyDescent="0.2">
      <c r="A893" s="245">
        <v>274</v>
      </c>
      <c r="B893" s="246" t="s">
        <v>1184</v>
      </c>
      <c r="C893" s="260" t="s">
        <v>1185</v>
      </c>
      <c r="D893" s="247" t="s">
        <v>240</v>
      </c>
      <c r="E893" s="248">
        <v>7</v>
      </c>
      <c r="F893" s="249"/>
      <c r="G893" s="250">
        <f>ROUND(E893*F893,2)</f>
        <v>0</v>
      </c>
      <c r="H893" s="235"/>
      <c r="I893" s="234">
        <f>ROUND(E893*H893,2)</f>
        <v>0</v>
      </c>
      <c r="J893" s="235"/>
      <c r="K893" s="234">
        <f>ROUND(E893*J893,2)</f>
        <v>0</v>
      </c>
      <c r="L893" s="234">
        <v>15</v>
      </c>
      <c r="M893" s="234">
        <f>G893*(1+L893/100)</f>
        <v>0</v>
      </c>
      <c r="N893" s="234">
        <v>1.4999999999999999E-2</v>
      </c>
      <c r="O893" s="234">
        <f>ROUND(E893*N893,2)</f>
        <v>0.11</v>
      </c>
      <c r="P893" s="234">
        <v>0</v>
      </c>
      <c r="Q893" s="234">
        <f>ROUND(E893*P893,2)</f>
        <v>0</v>
      </c>
      <c r="R893" s="234"/>
      <c r="S893" s="234" t="s">
        <v>253</v>
      </c>
      <c r="T893" s="234" t="s">
        <v>155</v>
      </c>
      <c r="U893" s="234">
        <v>0</v>
      </c>
      <c r="V893" s="234">
        <f>ROUND(E893*U893,2)</f>
        <v>0</v>
      </c>
      <c r="W893" s="234"/>
      <c r="X893" s="234" t="s">
        <v>181</v>
      </c>
      <c r="Y893" s="214"/>
      <c r="Z893" s="214"/>
      <c r="AA893" s="214"/>
      <c r="AB893" s="214"/>
      <c r="AC893" s="214"/>
      <c r="AD893" s="214"/>
      <c r="AE893" s="214"/>
      <c r="AF893" s="214"/>
      <c r="AG893" s="214" t="s">
        <v>182</v>
      </c>
      <c r="AH893" s="214"/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">
      <c r="A894" s="231"/>
      <c r="B894" s="232"/>
      <c r="C894" s="261" t="s">
        <v>505</v>
      </c>
      <c r="D894" s="236"/>
      <c r="E894" s="237">
        <v>2</v>
      </c>
      <c r="F894" s="234"/>
      <c r="G894" s="234"/>
      <c r="H894" s="234"/>
      <c r="I894" s="234"/>
      <c r="J894" s="234"/>
      <c r="K894" s="234"/>
      <c r="L894" s="234"/>
      <c r="M894" s="234"/>
      <c r="N894" s="234"/>
      <c r="O894" s="234"/>
      <c r="P894" s="234"/>
      <c r="Q894" s="234"/>
      <c r="R894" s="234"/>
      <c r="S894" s="234"/>
      <c r="T894" s="234"/>
      <c r="U894" s="234"/>
      <c r="V894" s="234"/>
      <c r="W894" s="234"/>
      <c r="X894" s="234"/>
      <c r="Y894" s="214"/>
      <c r="Z894" s="214"/>
      <c r="AA894" s="214"/>
      <c r="AB894" s="214"/>
      <c r="AC894" s="214"/>
      <c r="AD894" s="214"/>
      <c r="AE894" s="214"/>
      <c r="AF894" s="214"/>
      <c r="AG894" s="214" t="s">
        <v>159</v>
      </c>
      <c r="AH894" s="214">
        <v>0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">
      <c r="A895" s="231"/>
      <c r="B895" s="232"/>
      <c r="C895" s="261" t="s">
        <v>1186</v>
      </c>
      <c r="D895" s="236"/>
      <c r="E895" s="237">
        <v>5</v>
      </c>
      <c r="F895" s="234"/>
      <c r="G895" s="234"/>
      <c r="H895" s="234"/>
      <c r="I895" s="234"/>
      <c r="J895" s="234"/>
      <c r="K895" s="234"/>
      <c r="L895" s="234"/>
      <c r="M895" s="234"/>
      <c r="N895" s="234"/>
      <c r="O895" s="234"/>
      <c r="P895" s="234"/>
      <c r="Q895" s="234"/>
      <c r="R895" s="234"/>
      <c r="S895" s="234"/>
      <c r="T895" s="234"/>
      <c r="U895" s="234"/>
      <c r="V895" s="234"/>
      <c r="W895" s="234"/>
      <c r="X895" s="234"/>
      <c r="Y895" s="214"/>
      <c r="Z895" s="214"/>
      <c r="AA895" s="214"/>
      <c r="AB895" s="214"/>
      <c r="AC895" s="214"/>
      <c r="AD895" s="214"/>
      <c r="AE895" s="214"/>
      <c r="AF895" s="214"/>
      <c r="AG895" s="214" t="s">
        <v>159</v>
      </c>
      <c r="AH895" s="214">
        <v>0</v>
      </c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outlineLevel="1" x14ac:dyDescent="0.2">
      <c r="A896" s="245">
        <v>275</v>
      </c>
      <c r="B896" s="246" t="s">
        <v>1187</v>
      </c>
      <c r="C896" s="260" t="s">
        <v>1188</v>
      </c>
      <c r="D896" s="247" t="s">
        <v>240</v>
      </c>
      <c r="E896" s="248">
        <v>7</v>
      </c>
      <c r="F896" s="249"/>
      <c r="G896" s="250">
        <f>ROUND(E896*F896,2)</f>
        <v>0</v>
      </c>
      <c r="H896" s="235"/>
      <c r="I896" s="234">
        <f>ROUND(E896*H896,2)</f>
        <v>0</v>
      </c>
      <c r="J896" s="235"/>
      <c r="K896" s="234">
        <f>ROUND(E896*J896,2)</f>
        <v>0</v>
      </c>
      <c r="L896" s="234">
        <v>15</v>
      </c>
      <c r="M896" s="234">
        <f>G896*(1+L896/100)</f>
        <v>0</v>
      </c>
      <c r="N896" s="234">
        <v>1.7000000000000001E-2</v>
      </c>
      <c r="O896" s="234">
        <f>ROUND(E896*N896,2)</f>
        <v>0.12</v>
      </c>
      <c r="P896" s="234">
        <v>0</v>
      </c>
      <c r="Q896" s="234">
        <f>ROUND(E896*P896,2)</f>
        <v>0</v>
      </c>
      <c r="R896" s="234"/>
      <c r="S896" s="234" t="s">
        <v>253</v>
      </c>
      <c r="T896" s="234" t="s">
        <v>155</v>
      </c>
      <c r="U896" s="234">
        <v>0</v>
      </c>
      <c r="V896" s="234">
        <f>ROUND(E896*U896,2)</f>
        <v>0</v>
      </c>
      <c r="W896" s="234"/>
      <c r="X896" s="234" t="s">
        <v>181</v>
      </c>
      <c r="Y896" s="214"/>
      <c r="Z896" s="214"/>
      <c r="AA896" s="214"/>
      <c r="AB896" s="214"/>
      <c r="AC896" s="214"/>
      <c r="AD896" s="214"/>
      <c r="AE896" s="214"/>
      <c r="AF896" s="214"/>
      <c r="AG896" s="214" t="s">
        <v>182</v>
      </c>
      <c r="AH896" s="214"/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31"/>
      <c r="B897" s="232"/>
      <c r="C897" s="261" t="s">
        <v>509</v>
      </c>
      <c r="D897" s="236"/>
      <c r="E897" s="237">
        <v>5</v>
      </c>
      <c r="F897" s="234"/>
      <c r="G897" s="234"/>
      <c r="H897" s="234"/>
      <c r="I897" s="234"/>
      <c r="J897" s="234"/>
      <c r="K897" s="234"/>
      <c r="L897" s="234"/>
      <c r="M897" s="234"/>
      <c r="N897" s="234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159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31"/>
      <c r="B898" s="232"/>
      <c r="C898" s="261" t="s">
        <v>794</v>
      </c>
      <c r="D898" s="236"/>
      <c r="E898" s="237">
        <v>2</v>
      </c>
      <c r="F898" s="234"/>
      <c r="G898" s="234"/>
      <c r="H898" s="234"/>
      <c r="I898" s="234"/>
      <c r="J898" s="234"/>
      <c r="K898" s="234"/>
      <c r="L898" s="234"/>
      <c r="M898" s="234"/>
      <c r="N898" s="234"/>
      <c r="O898" s="234"/>
      <c r="P898" s="234"/>
      <c r="Q898" s="234"/>
      <c r="R898" s="234"/>
      <c r="S898" s="234"/>
      <c r="T898" s="234"/>
      <c r="U898" s="234"/>
      <c r="V898" s="234"/>
      <c r="W898" s="234"/>
      <c r="X898" s="234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159</v>
      </c>
      <c r="AH898" s="214">
        <v>0</v>
      </c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45">
        <v>276</v>
      </c>
      <c r="B899" s="246" t="s">
        <v>1189</v>
      </c>
      <c r="C899" s="260" t="s">
        <v>1190</v>
      </c>
      <c r="D899" s="247" t="s">
        <v>240</v>
      </c>
      <c r="E899" s="248">
        <v>9</v>
      </c>
      <c r="F899" s="249"/>
      <c r="G899" s="250">
        <f>ROUND(E899*F899,2)</f>
        <v>0</v>
      </c>
      <c r="H899" s="235"/>
      <c r="I899" s="234">
        <f>ROUND(E899*H899,2)</f>
        <v>0</v>
      </c>
      <c r="J899" s="235"/>
      <c r="K899" s="234">
        <f>ROUND(E899*J899,2)</f>
        <v>0</v>
      </c>
      <c r="L899" s="234">
        <v>15</v>
      </c>
      <c r="M899" s="234">
        <f>G899*(1+L899/100)</f>
        <v>0</v>
      </c>
      <c r="N899" s="234">
        <v>1.9E-2</v>
      </c>
      <c r="O899" s="234">
        <f>ROUND(E899*N899,2)</f>
        <v>0.17</v>
      </c>
      <c r="P899" s="234">
        <v>0</v>
      </c>
      <c r="Q899" s="234">
        <f>ROUND(E899*P899,2)</f>
        <v>0</v>
      </c>
      <c r="R899" s="234"/>
      <c r="S899" s="234" t="s">
        <v>253</v>
      </c>
      <c r="T899" s="234" t="s">
        <v>155</v>
      </c>
      <c r="U899" s="234">
        <v>0</v>
      </c>
      <c r="V899" s="234">
        <f>ROUND(E899*U899,2)</f>
        <v>0</v>
      </c>
      <c r="W899" s="234"/>
      <c r="X899" s="234" t="s">
        <v>181</v>
      </c>
      <c r="Y899" s="214"/>
      <c r="Z899" s="214"/>
      <c r="AA899" s="214"/>
      <c r="AB899" s="214"/>
      <c r="AC899" s="214"/>
      <c r="AD899" s="214"/>
      <c r="AE899" s="214"/>
      <c r="AF899" s="214"/>
      <c r="AG899" s="214" t="s">
        <v>182</v>
      </c>
      <c r="AH899" s="214"/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">
      <c r="A900" s="231"/>
      <c r="B900" s="232"/>
      <c r="C900" s="261" t="s">
        <v>509</v>
      </c>
      <c r="D900" s="236"/>
      <c r="E900" s="237">
        <v>5</v>
      </c>
      <c r="F900" s="234"/>
      <c r="G900" s="234"/>
      <c r="H900" s="234"/>
      <c r="I900" s="234"/>
      <c r="J900" s="234"/>
      <c r="K900" s="234"/>
      <c r="L900" s="234"/>
      <c r="M900" s="234"/>
      <c r="N900" s="234"/>
      <c r="O900" s="234"/>
      <c r="P900" s="234"/>
      <c r="Q900" s="234"/>
      <c r="R900" s="234"/>
      <c r="S900" s="234"/>
      <c r="T900" s="234"/>
      <c r="U900" s="234"/>
      <c r="V900" s="234"/>
      <c r="W900" s="234"/>
      <c r="X900" s="234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159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31"/>
      <c r="B901" s="232"/>
      <c r="C901" s="261" t="s">
        <v>506</v>
      </c>
      <c r="D901" s="236"/>
      <c r="E901" s="237">
        <v>4</v>
      </c>
      <c r="F901" s="234"/>
      <c r="G901" s="234"/>
      <c r="H901" s="234"/>
      <c r="I901" s="234"/>
      <c r="J901" s="234"/>
      <c r="K901" s="234"/>
      <c r="L901" s="234"/>
      <c r="M901" s="234"/>
      <c r="N901" s="234"/>
      <c r="O901" s="234"/>
      <c r="P901" s="234"/>
      <c r="Q901" s="234"/>
      <c r="R901" s="234"/>
      <c r="S901" s="234"/>
      <c r="T901" s="234"/>
      <c r="U901" s="234"/>
      <c r="V901" s="234"/>
      <c r="W901" s="234"/>
      <c r="X901" s="234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159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 x14ac:dyDescent="0.2">
      <c r="A902" s="251">
        <v>277</v>
      </c>
      <c r="B902" s="252" t="s">
        <v>1191</v>
      </c>
      <c r="C902" s="262" t="s">
        <v>1192</v>
      </c>
      <c r="D902" s="253" t="s">
        <v>240</v>
      </c>
      <c r="E902" s="254">
        <v>4</v>
      </c>
      <c r="F902" s="255"/>
      <c r="G902" s="256">
        <f>ROUND(E902*F902,2)</f>
        <v>0</v>
      </c>
      <c r="H902" s="235"/>
      <c r="I902" s="234">
        <f>ROUND(E902*H902,2)</f>
        <v>0</v>
      </c>
      <c r="J902" s="235"/>
      <c r="K902" s="234">
        <f>ROUND(E902*J902,2)</f>
        <v>0</v>
      </c>
      <c r="L902" s="234">
        <v>15</v>
      </c>
      <c r="M902" s="234">
        <f>G902*(1+L902/100)</f>
        <v>0</v>
      </c>
      <c r="N902" s="234">
        <v>0</v>
      </c>
      <c r="O902" s="234">
        <f>ROUND(E902*N902,2)</f>
        <v>0</v>
      </c>
      <c r="P902" s="234">
        <v>0</v>
      </c>
      <c r="Q902" s="234">
        <f>ROUND(E902*P902,2)</f>
        <v>0</v>
      </c>
      <c r="R902" s="234"/>
      <c r="S902" s="234" t="s">
        <v>154</v>
      </c>
      <c r="T902" s="234" t="s">
        <v>155</v>
      </c>
      <c r="U902" s="234">
        <v>1.7</v>
      </c>
      <c r="V902" s="234">
        <f>ROUND(E902*U902,2)</f>
        <v>6.8</v>
      </c>
      <c r="W902" s="234"/>
      <c r="X902" s="234" t="s">
        <v>156</v>
      </c>
      <c r="Y902" s="214"/>
      <c r="Z902" s="214"/>
      <c r="AA902" s="214"/>
      <c r="AB902" s="214"/>
      <c r="AC902" s="214"/>
      <c r="AD902" s="214"/>
      <c r="AE902" s="214"/>
      <c r="AF902" s="214"/>
      <c r="AG902" s="214" t="s">
        <v>157</v>
      </c>
      <c r="AH902" s="214"/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ht="22.5" outlineLevel="1" x14ac:dyDescent="0.2">
      <c r="A903" s="245">
        <v>278</v>
      </c>
      <c r="B903" s="246" t="s">
        <v>1193</v>
      </c>
      <c r="C903" s="260" t="s">
        <v>1194</v>
      </c>
      <c r="D903" s="247" t="s">
        <v>240</v>
      </c>
      <c r="E903" s="248">
        <v>4</v>
      </c>
      <c r="F903" s="249"/>
      <c r="G903" s="250">
        <f>ROUND(E903*F903,2)</f>
        <v>0</v>
      </c>
      <c r="H903" s="235"/>
      <c r="I903" s="234">
        <f>ROUND(E903*H903,2)</f>
        <v>0</v>
      </c>
      <c r="J903" s="235"/>
      <c r="K903" s="234">
        <f>ROUND(E903*J903,2)</f>
        <v>0</v>
      </c>
      <c r="L903" s="234">
        <v>15</v>
      </c>
      <c r="M903" s="234">
        <f>G903*(1+L903/100)</f>
        <v>0</v>
      </c>
      <c r="N903" s="234">
        <v>2.5000000000000001E-2</v>
      </c>
      <c r="O903" s="234">
        <f>ROUND(E903*N903,2)</f>
        <v>0.1</v>
      </c>
      <c r="P903" s="234">
        <v>0</v>
      </c>
      <c r="Q903" s="234">
        <f>ROUND(E903*P903,2)</f>
        <v>0</v>
      </c>
      <c r="R903" s="234"/>
      <c r="S903" s="234" t="s">
        <v>253</v>
      </c>
      <c r="T903" s="234" t="s">
        <v>155</v>
      </c>
      <c r="U903" s="234">
        <v>0</v>
      </c>
      <c r="V903" s="234">
        <f>ROUND(E903*U903,2)</f>
        <v>0</v>
      </c>
      <c r="W903" s="234"/>
      <c r="X903" s="234" t="s">
        <v>181</v>
      </c>
      <c r="Y903" s="214"/>
      <c r="Z903" s="214"/>
      <c r="AA903" s="214"/>
      <c r="AB903" s="214"/>
      <c r="AC903" s="214"/>
      <c r="AD903" s="214"/>
      <c r="AE903" s="214"/>
      <c r="AF903" s="214"/>
      <c r="AG903" s="214" t="s">
        <v>182</v>
      </c>
      <c r="AH903" s="214"/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 x14ac:dyDescent="0.2">
      <c r="A904" s="231"/>
      <c r="B904" s="232"/>
      <c r="C904" s="261" t="s">
        <v>505</v>
      </c>
      <c r="D904" s="236"/>
      <c r="E904" s="237">
        <v>2</v>
      </c>
      <c r="F904" s="234"/>
      <c r="G904" s="234"/>
      <c r="H904" s="234"/>
      <c r="I904" s="234"/>
      <c r="J904" s="234"/>
      <c r="K904" s="234"/>
      <c r="L904" s="234"/>
      <c r="M904" s="234"/>
      <c r="N904" s="234"/>
      <c r="O904" s="234"/>
      <c r="P904" s="234"/>
      <c r="Q904" s="234"/>
      <c r="R904" s="234"/>
      <c r="S904" s="234"/>
      <c r="T904" s="234"/>
      <c r="U904" s="234"/>
      <c r="V904" s="234"/>
      <c r="W904" s="234"/>
      <c r="X904" s="234"/>
      <c r="Y904" s="214"/>
      <c r="Z904" s="214"/>
      <c r="AA904" s="214"/>
      <c r="AB904" s="214"/>
      <c r="AC904" s="214"/>
      <c r="AD904" s="214"/>
      <c r="AE904" s="214"/>
      <c r="AF904" s="214"/>
      <c r="AG904" s="214" t="s">
        <v>159</v>
      </c>
      <c r="AH904" s="214">
        <v>0</v>
      </c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">
      <c r="A905" s="231"/>
      <c r="B905" s="232"/>
      <c r="C905" s="261" t="s">
        <v>794</v>
      </c>
      <c r="D905" s="236"/>
      <c r="E905" s="237">
        <v>2</v>
      </c>
      <c r="F905" s="234"/>
      <c r="G905" s="234"/>
      <c r="H905" s="234"/>
      <c r="I905" s="234"/>
      <c r="J905" s="234"/>
      <c r="K905" s="234"/>
      <c r="L905" s="234"/>
      <c r="M905" s="234"/>
      <c r="N905" s="234"/>
      <c r="O905" s="234"/>
      <c r="P905" s="234"/>
      <c r="Q905" s="234"/>
      <c r="R905" s="234"/>
      <c r="S905" s="234"/>
      <c r="T905" s="234"/>
      <c r="U905" s="234"/>
      <c r="V905" s="234"/>
      <c r="W905" s="234"/>
      <c r="X905" s="234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159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">
      <c r="A906" s="251">
        <v>279</v>
      </c>
      <c r="B906" s="252" t="s">
        <v>1195</v>
      </c>
      <c r="C906" s="262" t="s">
        <v>1196</v>
      </c>
      <c r="D906" s="253" t="s">
        <v>240</v>
      </c>
      <c r="E906" s="254">
        <v>1</v>
      </c>
      <c r="F906" s="255"/>
      <c r="G906" s="256">
        <f>ROUND(E906*F906,2)</f>
        <v>0</v>
      </c>
      <c r="H906" s="235"/>
      <c r="I906" s="234">
        <f>ROUND(E906*H906,2)</f>
        <v>0</v>
      </c>
      <c r="J906" s="235"/>
      <c r="K906" s="234">
        <f>ROUND(E906*J906,2)</f>
        <v>0</v>
      </c>
      <c r="L906" s="234">
        <v>15</v>
      </c>
      <c r="M906" s="234">
        <f>G906*(1+L906/100)</f>
        <v>0</v>
      </c>
      <c r="N906" s="234">
        <v>0</v>
      </c>
      <c r="O906" s="234">
        <f>ROUND(E906*N906,2)</f>
        <v>0</v>
      </c>
      <c r="P906" s="234">
        <v>0</v>
      </c>
      <c r="Q906" s="234">
        <f>ROUND(E906*P906,2)</f>
        <v>0</v>
      </c>
      <c r="R906" s="234"/>
      <c r="S906" s="234" t="s">
        <v>154</v>
      </c>
      <c r="T906" s="234" t="s">
        <v>155</v>
      </c>
      <c r="U906" s="234">
        <v>1.63</v>
      </c>
      <c r="V906" s="234">
        <f>ROUND(E906*U906,2)</f>
        <v>1.63</v>
      </c>
      <c r="W906" s="234"/>
      <c r="X906" s="234" t="s">
        <v>156</v>
      </c>
      <c r="Y906" s="214"/>
      <c r="Z906" s="214"/>
      <c r="AA906" s="214"/>
      <c r="AB906" s="214"/>
      <c r="AC906" s="214"/>
      <c r="AD906" s="214"/>
      <c r="AE906" s="214"/>
      <c r="AF906" s="214"/>
      <c r="AG906" s="214" t="s">
        <v>157</v>
      </c>
      <c r="AH906" s="214"/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ht="22.5" outlineLevel="1" x14ac:dyDescent="0.2">
      <c r="A907" s="245">
        <v>280</v>
      </c>
      <c r="B907" s="246" t="s">
        <v>1197</v>
      </c>
      <c r="C907" s="260" t="s">
        <v>1198</v>
      </c>
      <c r="D907" s="247" t="s">
        <v>240</v>
      </c>
      <c r="E907" s="248">
        <v>1</v>
      </c>
      <c r="F907" s="249"/>
      <c r="G907" s="250">
        <f>ROUND(E907*F907,2)</f>
        <v>0</v>
      </c>
      <c r="H907" s="235"/>
      <c r="I907" s="234">
        <f>ROUND(E907*H907,2)</f>
        <v>0</v>
      </c>
      <c r="J907" s="235"/>
      <c r="K907" s="234">
        <f>ROUND(E907*J907,2)</f>
        <v>0</v>
      </c>
      <c r="L907" s="234">
        <v>15</v>
      </c>
      <c r="M907" s="234">
        <f>G907*(1+L907/100)</f>
        <v>0</v>
      </c>
      <c r="N907" s="234">
        <v>2.8000000000000001E-2</v>
      </c>
      <c r="O907" s="234">
        <f>ROUND(E907*N907,2)</f>
        <v>0.03</v>
      </c>
      <c r="P907" s="234">
        <v>0</v>
      </c>
      <c r="Q907" s="234">
        <f>ROUND(E907*P907,2)</f>
        <v>0</v>
      </c>
      <c r="R907" s="234"/>
      <c r="S907" s="234" t="s">
        <v>253</v>
      </c>
      <c r="T907" s="234" t="s">
        <v>155</v>
      </c>
      <c r="U907" s="234">
        <v>0</v>
      </c>
      <c r="V907" s="234">
        <f>ROUND(E907*U907,2)</f>
        <v>0</v>
      </c>
      <c r="W907" s="234"/>
      <c r="X907" s="234" t="s">
        <v>181</v>
      </c>
      <c r="Y907" s="214"/>
      <c r="Z907" s="214"/>
      <c r="AA907" s="214"/>
      <c r="AB907" s="214"/>
      <c r="AC907" s="214"/>
      <c r="AD907" s="214"/>
      <c r="AE907" s="214"/>
      <c r="AF907" s="214"/>
      <c r="AG907" s="214" t="s">
        <v>182</v>
      </c>
      <c r="AH907" s="214"/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31"/>
      <c r="B908" s="232"/>
      <c r="C908" s="261" t="s">
        <v>517</v>
      </c>
      <c r="D908" s="236"/>
      <c r="E908" s="237">
        <v>1</v>
      </c>
      <c r="F908" s="234"/>
      <c r="G908" s="234"/>
      <c r="H908" s="234"/>
      <c r="I908" s="234"/>
      <c r="J908" s="234"/>
      <c r="K908" s="234"/>
      <c r="L908" s="234"/>
      <c r="M908" s="234"/>
      <c r="N908" s="234"/>
      <c r="O908" s="234"/>
      <c r="P908" s="234"/>
      <c r="Q908" s="234"/>
      <c r="R908" s="234"/>
      <c r="S908" s="234"/>
      <c r="T908" s="234"/>
      <c r="U908" s="234"/>
      <c r="V908" s="234"/>
      <c r="W908" s="234"/>
      <c r="X908" s="234"/>
      <c r="Y908" s="214"/>
      <c r="Z908" s="214"/>
      <c r="AA908" s="214"/>
      <c r="AB908" s="214"/>
      <c r="AC908" s="214"/>
      <c r="AD908" s="214"/>
      <c r="AE908" s="214"/>
      <c r="AF908" s="214"/>
      <c r="AG908" s="214" t="s">
        <v>159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 x14ac:dyDescent="0.2">
      <c r="A909" s="245">
        <v>281</v>
      </c>
      <c r="B909" s="246" t="s">
        <v>1199</v>
      </c>
      <c r="C909" s="260" t="s">
        <v>1200</v>
      </c>
      <c r="D909" s="247" t="s">
        <v>206</v>
      </c>
      <c r="E909" s="248">
        <v>21.5</v>
      </c>
      <c r="F909" s="249"/>
      <c r="G909" s="250">
        <f>ROUND(E909*F909,2)</f>
        <v>0</v>
      </c>
      <c r="H909" s="235"/>
      <c r="I909" s="234">
        <f>ROUND(E909*H909,2)</f>
        <v>0</v>
      </c>
      <c r="J909" s="235"/>
      <c r="K909" s="234">
        <f>ROUND(E909*J909,2)</f>
        <v>0</v>
      </c>
      <c r="L909" s="234">
        <v>15</v>
      </c>
      <c r="M909" s="234">
        <f>G909*(1+L909/100)</f>
        <v>0</v>
      </c>
      <c r="N909" s="234">
        <v>1.7000000000000001E-4</v>
      </c>
      <c r="O909" s="234">
        <f>ROUND(E909*N909,2)</f>
        <v>0</v>
      </c>
      <c r="P909" s="234">
        <v>0</v>
      </c>
      <c r="Q909" s="234">
        <f>ROUND(E909*P909,2)</f>
        <v>0</v>
      </c>
      <c r="R909" s="234"/>
      <c r="S909" s="234" t="s">
        <v>154</v>
      </c>
      <c r="T909" s="234" t="s">
        <v>155</v>
      </c>
      <c r="U909" s="234">
        <v>0.152</v>
      </c>
      <c r="V909" s="234">
        <f>ROUND(E909*U909,2)</f>
        <v>3.27</v>
      </c>
      <c r="W909" s="234"/>
      <c r="X909" s="234" t="s">
        <v>156</v>
      </c>
      <c r="Y909" s="214"/>
      <c r="Z909" s="214"/>
      <c r="AA909" s="214"/>
      <c r="AB909" s="214"/>
      <c r="AC909" s="214"/>
      <c r="AD909" s="214"/>
      <c r="AE909" s="214"/>
      <c r="AF909" s="214"/>
      <c r="AG909" s="214" t="s">
        <v>157</v>
      </c>
      <c r="AH909" s="214"/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 x14ac:dyDescent="0.2">
      <c r="A910" s="231"/>
      <c r="B910" s="232"/>
      <c r="C910" s="261" t="s">
        <v>1201</v>
      </c>
      <c r="D910" s="236"/>
      <c r="E910" s="237">
        <v>21.5</v>
      </c>
      <c r="F910" s="234"/>
      <c r="G910" s="234"/>
      <c r="H910" s="234"/>
      <c r="I910" s="234"/>
      <c r="J910" s="234"/>
      <c r="K910" s="234"/>
      <c r="L910" s="234"/>
      <c r="M910" s="234"/>
      <c r="N910" s="234"/>
      <c r="O910" s="234"/>
      <c r="P910" s="234"/>
      <c r="Q910" s="234"/>
      <c r="R910" s="234"/>
      <c r="S910" s="234"/>
      <c r="T910" s="234"/>
      <c r="U910" s="234"/>
      <c r="V910" s="234"/>
      <c r="W910" s="234"/>
      <c r="X910" s="234"/>
      <c r="Y910" s="214"/>
      <c r="Z910" s="214"/>
      <c r="AA910" s="214"/>
      <c r="AB910" s="214"/>
      <c r="AC910" s="214"/>
      <c r="AD910" s="214"/>
      <c r="AE910" s="214"/>
      <c r="AF910" s="214"/>
      <c r="AG910" s="214" t="s">
        <v>159</v>
      </c>
      <c r="AH910" s="214">
        <v>0</v>
      </c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ht="22.5" outlineLevel="1" x14ac:dyDescent="0.2">
      <c r="A911" s="245">
        <v>282</v>
      </c>
      <c r="B911" s="246" t="s">
        <v>1202</v>
      </c>
      <c r="C911" s="260" t="s">
        <v>1203</v>
      </c>
      <c r="D911" s="247" t="s">
        <v>793</v>
      </c>
      <c r="E911" s="248">
        <v>4</v>
      </c>
      <c r="F911" s="249"/>
      <c r="G911" s="250">
        <f>ROUND(E911*F911,2)</f>
        <v>0</v>
      </c>
      <c r="H911" s="235"/>
      <c r="I911" s="234">
        <f>ROUND(E911*H911,2)</f>
        <v>0</v>
      </c>
      <c r="J911" s="235"/>
      <c r="K911" s="234">
        <f>ROUND(E911*J911,2)</f>
        <v>0</v>
      </c>
      <c r="L911" s="234">
        <v>15</v>
      </c>
      <c r="M911" s="234">
        <f>G911*(1+L911/100)</f>
        <v>0</v>
      </c>
      <c r="N911" s="234">
        <v>0.184</v>
      </c>
      <c r="O911" s="234">
        <f>ROUND(E911*N911,2)</f>
        <v>0.74</v>
      </c>
      <c r="P911" s="234">
        <v>0</v>
      </c>
      <c r="Q911" s="234">
        <f>ROUND(E911*P911,2)</f>
        <v>0</v>
      </c>
      <c r="R911" s="234"/>
      <c r="S911" s="234" t="s">
        <v>253</v>
      </c>
      <c r="T911" s="234" t="s">
        <v>155</v>
      </c>
      <c r="U911" s="234">
        <v>0</v>
      </c>
      <c r="V911" s="234">
        <f>ROUND(E911*U911,2)</f>
        <v>0</v>
      </c>
      <c r="W911" s="234"/>
      <c r="X911" s="234" t="s">
        <v>156</v>
      </c>
      <c r="Y911" s="214"/>
      <c r="Z911" s="214"/>
      <c r="AA911" s="214"/>
      <c r="AB911" s="214"/>
      <c r="AC911" s="214"/>
      <c r="AD911" s="214"/>
      <c r="AE911" s="214"/>
      <c r="AF911" s="214"/>
      <c r="AG911" s="214" t="s">
        <v>157</v>
      </c>
      <c r="AH911" s="214"/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31"/>
      <c r="B912" s="232"/>
      <c r="C912" s="261" t="s">
        <v>505</v>
      </c>
      <c r="D912" s="236"/>
      <c r="E912" s="237">
        <v>2</v>
      </c>
      <c r="F912" s="234"/>
      <c r="G912" s="234"/>
      <c r="H912" s="234"/>
      <c r="I912" s="234"/>
      <c r="J912" s="234"/>
      <c r="K912" s="234"/>
      <c r="L912" s="234"/>
      <c r="M912" s="234"/>
      <c r="N912" s="234"/>
      <c r="O912" s="234"/>
      <c r="P912" s="234"/>
      <c r="Q912" s="234"/>
      <c r="R912" s="234"/>
      <c r="S912" s="234"/>
      <c r="T912" s="234"/>
      <c r="U912" s="234"/>
      <c r="V912" s="234"/>
      <c r="W912" s="234"/>
      <c r="X912" s="234"/>
      <c r="Y912" s="214"/>
      <c r="Z912" s="214"/>
      <c r="AA912" s="214"/>
      <c r="AB912" s="214"/>
      <c r="AC912" s="214"/>
      <c r="AD912" s="214"/>
      <c r="AE912" s="214"/>
      <c r="AF912" s="214"/>
      <c r="AG912" s="214" t="s">
        <v>159</v>
      </c>
      <c r="AH912" s="214">
        <v>0</v>
      </c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 x14ac:dyDescent="0.2">
      <c r="A913" s="231"/>
      <c r="B913" s="232"/>
      <c r="C913" s="261" t="s">
        <v>794</v>
      </c>
      <c r="D913" s="236"/>
      <c r="E913" s="237">
        <v>2</v>
      </c>
      <c r="F913" s="234"/>
      <c r="G913" s="234"/>
      <c r="H913" s="234"/>
      <c r="I913" s="234"/>
      <c r="J913" s="234"/>
      <c r="K913" s="234"/>
      <c r="L913" s="234"/>
      <c r="M913" s="234"/>
      <c r="N913" s="234"/>
      <c r="O913" s="234"/>
      <c r="P913" s="234"/>
      <c r="Q913" s="234"/>
      <c r="R913" s="234"/>
      <c r="S913" s="234"/>
      <c r="T913" s="234"/>
      <c r="U913" s="234"/>
      <c r="V913" s="234"/>
      <c r="W913" s="234"/>
      <c r="X913" s="234"/>
      <c r="Y913" s="214"/>
      <c r="Z913" s="214"/>
      <c r="AA913" s="214"/>
      <c r="AB913" s="214"/>
      <c r="AC913" s="214"/>
      <c r="AD913" s="214"/>
      <c r="AE913" s="214"/>
      <c r="AF913" s="214"/>
      <c r="AG913" s="214" t="s">
        <v>159</v>
      </c>
      <c r="AH913" s="214">
        <v>0</v>
      </c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45">
        <v>283</v>
      </c>
      <c r="B914" s="246" t="s">
        <v>1204</v>
      </c>
      <c r="C914" s="260" t="s">
        <v>1205</v>
      </c>
      <c r="D914" s="247" t="s">
        <v>240</v>
      </c>
      <c r="E914" s="248">
        <v>1</v>
      </c>
      <c r="F914" s="249"/>
      <c r="G914" s="250">
        <f>ROUND(E914*F914,2)</f>
        <v>0</v>
      </c>
      <c r="H914" s="235"/>
      <c r="I914" s="234">
        <f>ROUND(E914*H914,2)</f>
        <v>0</v>
      </c>
      <c r="J914" s="235"/>
      <c r="K914" s="234">
        <f>ROUND(E914*J914,2)</f>
        <v>0</v>
      </c>
      <c r="L914" s="234">
        <v>15</v>
      </c>
      <c r="M914" s="234">
        <f>G914*(1+L914/100)</f>
        <v>0</v>
      </c>
      <c r="N914" s="234">
        <v>1.9000000000000001E-4</v>
      </c>
      <c r="O914" s="234">
        <f>ROUND(E914*N914,2)</f>
        <v>0</v>
      </c>
      <c r="P914" s="234">
        <v>0</v>
      </c>
      <c r="Q914" s="234">
        <f>ROUND(E914*P914,2)</f>
        <v>0</v>
      </c>
      <c r="R914" s="234"/>
      <c r="S914" s="234" t="s">
        <v>253</v>
      </c>
      <c r="T914" s="234" t="s">
        <v>155</v>
      </c>
      <c r="U914" s="234">
        <v>1.917</v>
      </c>
      <c r="V914" s="234">
        <f>ROUND(E914*U914,2)</f>
        <v>1.92</v>
      </c>
      <c r="W914" s="234"/>
      <c r="X914" s="234" t="s">
        <v>156</v>
      </c>
      <c r="Y914" s="214"/>
      <c r="Z914" s="214"/>
      <c r="AA914" s="214"/>
      <c r="AB914" s="214"/>
      <c r="AC914" s="214"/>
      <c r="AD914" s="214"/>
      <c r="AE914" s="214"/>
      <c r="AF914" s="214"/>
      <c r="AG914" s="214" t="s">
        <v>157</v>
      </c>
      <c r="AH914" s="214"/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 x14ac:dyDescent="0.2">
      <c r="A915" s="231"/>
      <c r="B915" s="232"/>
      <c r="C915" s="261" t="s">
        <v>517</v>
      </c>
      <c r="D915" s="236"/>
      <c r="E915" s="237">
        <v>1</v>
      </c>
      <c r="F915" s="234"/>
      <c r="G915" s="234"/>
      <c r="H915" s="234"/>
      <c r="I915" s="234"/>
      <c r="J915" s="234"/>
      <c r="K915" s="234"/>
      <c r="L915" s="234"/>
      <c r="M915" s="234"/>
      <c r="N915" s="234"/>
      <c r="O915" s="234"/>
      <c r="P915" s="234"/>
      <c r="Q915" s="234"/>
      <c r="R915" s="234"/>
      <c r="S915" s="234"/>
      <c r="T915" s="234"/>
      <c r="U915" s="234"/>
      <c r="V915" s="234"/>
      <c r="W915" s="234"/>
      <c r="X915" s="234"/>
      <c r="Y915" s="214"/>
      <c r="Z915" s="214"/>
      <c r="AA915" s="214"/>
      <c r="AB915" s="214"/>
      <c r="AC915" s="214"/>
      <c r="AD915" s="214"/>
      <c r="AE915" s="214"/>
      <c r="AF915" s="214"/>
      <c r="AG915" s="214" t="s">
        <v>159</v>
      </c>
      <c r="AH915" s="214">
        <v>0</v>
      </c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45">
        <v>284</v>
      </c>
      <c r="B916" s="246" t="s">
        <v>1206</v>
      </c>
      <c r="C916" s="260" t="s">
        <v>1207</v>
      </c>
      <c r="D916" s="247" t="s">
        <v>153</v>
      </c>
      <c r="E916" s="248">
        <v>23.600300000000001</v>
      </c>
      <c r="F916" s="249"/>
      <c r="G916" s="250">
        <f>ROUND(E916*F916,2)</f>
        <v>0</v>
      </c>
      <c r="H916" s="235"/>
      <c r="I916" s="234">
        <f>ROUND(E916*H916,2)</f>
        <v>0</v>
      </c>
      <c r="J916" s="235"/>
      <c r="K916" s="234">
        <f>ROUND(E916*J916,2)</f>
        <v>0</v>
      </c>
      <c r="L916" s="234">
        <v>15</v>
      </c>
      <c r="M916" s="234">
        <f>G916*(1+L916/100)</f>
        <v>0</v>
      </c>
      <c r="N916" s="234">
        <v>1.9000000000000001E-4</v>
      </c>
      <c r="O916" s="234">
        <f>ROUND(E916*N916,2)</f>
        <v>0</v>
      </c>
      <c r="P916" s="234">
        <v>0</v>
      </c>
      <c r="Q916" s="234">
        <f>ROUND(E916*P916,2)</f>
        <v>0</v>
      </c>
      <c r="R916" s="234"/>
      <c r="S916" s="234" t="s">
        <v>154</v>
      </c>
      <c r="T916" s="234" t="s">
        <v>155</v>
      </c>
      <c r="U916" s="234">
        <v>0.753</v>
      </c>
      <c r="V916" s="234">
        <f>ROUND(E916*U916,2)</f>
        <v>17.77</v>
      </c>
      <c r="W916" s="234"/>
      <c r="X916" s="234" t="s">
        <v>156</v>
      </c>
      <c r="Y916" s="214"/>
      <c r="Z916" s="214"/>
      <c r="AA916" s="214"/>
      <c r="AB916" s="214"/>
      <c r="AC916" s="214"/>
      <c r="AD916" s="214"/>
      <c r="AE916" s="214"/>
      <c r="AF916" s="214"/>
      <c r="AG916" s="214" t="s">
        <v>157</v>
      </c>
      <c r="AH916" s="214"/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31"/>
      <c r="B917" s="232"/>
      <c r="C917" s="261" t="s">
        <v>1208</v>
      </c>
      <c r="D917" s="236"/>
      <c r="E917" s="237"/>
      <c r="F917" s="234"/>
      <c r="G917" s="234"/>
      <c r="H917" s="234"/>
      <c r="I917" s="234"/>
      <c r="J917" s="234"/>
      <c r="K917" s="234"/>
      <c r="L917" s="234"/>
      <c r="M917" s="234"/>
      <c r="N917" s="234"/>
      <c r="O917" s="234"/>
      <c r="P917" s="234"/>
      <c r="Q917" s="234"/>
      <c r="R917" s="234"/>
      <c r="S917" s="234"/>
      <c r="T917" s="234"/>
      <c r="U917" s="234"/>
      <c r="V917" s="234"/>
      <c r="W917" s="234"/>
      <c r="X917" s="234"/>
      <c r="Y917" s="214"/>
      <c r="Z917" s="214"/>
      <c r="AA917" s="214"/>
      <c r="AB917" s="214"/>
      <c r="AC917" s="214"/>
      <c r="AD917" s="214"/>
      <c r="AE917" s="214"/>
      <c r="AF917" s="214"/>
      <c r="AG917" s="214" t="s">
        <v>159</v>
      </c>
      <c r="AH917" s="214">
        <v>0</v>
      </c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outlineLevel="1" x14ac:dyDescent="0.2">
      <c r="A918" s="231"/>
      <c r="B918" s="232"/>
      <c r="C918" s="261" t="s">
        <v>490</v>
      </c>
      <c r="D918" s="236"/>
      <c r="E918" s="237">
        <v>23.600300000000001</v>
      </c>
      <c r="F918" s="234"/>
      <c r="G918" s="234"/>
      <c r="H918" s="234"/>
      <c r="I918" s="234"/>
      <c r="J918" s="234"/>
      <c r="K918" s="234"/>
      <c r="L918" s="234"/>
      <c r="M918" s="234"/>
      <c r="N918" s="234"/>
      <c r="O918" s="234"/>
      <c r="P918" s="234"/>
      <c r="Q918" s="234"/>
      <c r="R918" s="234"/>
      <c r="S918" s="234"/>
      <c r="T918" s="234"/>
      <c r="U918" s="234"/>
      <c r="V918" s="234"/>
      <c r="W918" s="234"/>
      <c r="X918" s="234"/>
      <c r="Y918" s="214"/>
      <c r="Z918" s="214"/>
      <c r="AA918" s="214"/>
      <c r="AB918" s="214"/>
      <c r="AC918" s="214"/>
      <c r="AD918" s="214"/>
      <c r="AE918" s="214"/>
      <c r="AF918" s="214"/>
      <c r="AG918" s="214" t="s">
        <v>159</v>
      </c>
      <c r="AH918" s="214">
        <v>0</v>
      </c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">
      <c r="A919" s="245">
        <v>285</v>
      </c>
      <c r="B919" s="246" t="s">
        <v>1209</v>
      </c>
      <c r="C919" s="260" t="s">
        <v>1210</v>
      </c>
      <c r="D919" s="247" t="s">
        <v>153</v>
      </c>
      <c r="E919" s="248">
        <v>21.331199999999999</v>
      </c>
      <c r="F919" s="249"/>
      <c r="G919" s="250">
        <f>ROUND(E919*F919,2)</f>
        <v>0</v>
      </c>
      <c r="H919" s="235"/>
      <c r="I919" s="234">
        <f>ROUND(E919*H919,2)</f>
        <v>0</v>
      </c>
      <c r="J919" s="235"/>
      <c r="K919" s="234">
        <f>ROUND(E919*J919,2)</f>
        <v>0</v>
      </c>
      <c r="L919" s="234">
        <v>15</v>
      </c>
      <c r="M919" s="234">
        <f>G919*(1+L919/100)</f>
        <v>0</v>
      </c>
      <c r="N919" s="234">
        <v>0</v>
      </c>
      <c r="O919" s="234">
        <f>ROUND(E919*N919,2)</f>
        <v>0</v>
      </c>
      <c r="P919" s="234">
        <v>0</v>
      </c>
      <c r="Q919" s="234">
        <f>ROUND(E919*P919,2)</f>
        <v>0</v>
      </c>
      <c r="R919" s="234"/>
      <c r="S919" s="234" t="s">
        <v>154</v>
      </c>
      <c r="T919" s="234" t="s">
        <v>155</v>
      </c>
      <c r="U919" s="234">
        <v>0.87</v>
      </c>
      <c r="V919" s="234">
        <f>ROUND(E919*U919,2)</f>
        <v>18.559999999999999</v>
      </c>
      <c r="W919" s="234"/>
      <c r="X919" s="234" t="s">
        <v>156</v>
      </c>
      <c r="Y919" s="214"/>
      <c r="Z919" s="214"/>
      <c r="AA919" s="214"/>
      <c r="AB919" s="214"/>
      <c r="AC919" s="214"/>
      <c r="AD919" s="214"/>
      <c r="AE919" s="214"/>
      <c r="AF919" s="214"/>
      <c r="AG919" s="214" t="s">
        <v>157</v>
      </c>
      <c r="AH919" s="214"/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31"/>
      <c r="B920" s="232"/>
      <c r="C920" s="261" t="s">
        <v>1211</v>
      </c>
      <c r="D920" s="236"/>
      <c r="E920" s="237"/>
      <c r="F920" s="234"/>
      <c r="G920" s="234"/>
      <c r="H920" s="234"/>
      <c r="I920" s="234"/>
      <c r="J920" s="234"/>
      <c r="K920" s="234"/>
      <c r="L920" s="234"/>
      <c r="M920" s="234"/>
      <c r="N920" s="234"/>
      <c r="O920" s="234"/>
      <c r="P920" s="234"/>
      <c r="Q920" s="234"/>
      <c r="R920" s="234"/>
      <c r="S920" s="234"/>
      <c r="T920" s="234"/>
      <c r="U920" s="234"/>
      <c r="V920" s="234"/>
      <c r="W920" s="234"/>
      <c r="X920" s="234"/>
      <c r="Y920" s="214"/>
      <c r="Z920" s="214"/>
      <c r="AA920" s="214"/>
      <c r="AB920" s="214"/>
      <c r="AC920" s="214"/>
      <c r="AD920" s="214"/>
      <c r="AE920" s="214"/>
      <c r="AF920" s="214"/>
      <c r="AG920" s="214" t="s">
        <v>159</v>
      </c>
      <c r="AH920" s="214">
        <v>0</v>
      </c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31"/>
      <c r="B921" s="232"/>
      <c r="C921" s="261" t="s">
        <v>1212</v>
      </c>
      <c r="D921" s="236"/>
      <c r="E921" s="237">
        <v>21.331199999999999</v>
      </c>
      <c r="F921" s="234"/>
      <c r="G921" s="234"/>
      <c r="H921" s="234"/>
      <c r="I921" s="234"/>
      <c r="J921" s="234"/>
      <c r="K921" s="234"/>
      <c r="L921" s="234"/>
      <c r="M921" s="234"/>
      <c r="N921" s="234"/>
      <c r="O921" s="234"/>
      <c r="P921" s="234"/>
      <c r="Q921" s="234"/>
      <c r="R921" s="234"/>
      <c r="S921" s="234"/>
      <c r="T921" s="234"/>
      <c r="U921" s="234"/>
      <c r="V921" s="234"/>
      <c r="W921" s="234"/>
      <c r="X921" s="234"/>
      <c r="Y921" s="214"/>
      <c r="Z921" s="214"/>
      <c r="AA921" s="214"/>
      <c r="AB921" s="214"/>
      <c r="AC921" s="214"/>
      <c r="AD921" s="214"/>
      <c r="AE921" s="214"/>
      <c r="AF921" s="214"/>
      <c r="AG921" s="214" t="s">
        <v>159</v>
      </c>
      <c r="AH921" s="214">
        <v>0</v>
      </c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45">
        <v>286</v>
      </c>
      <c r="B922" s="246" t="s">
        <v>1213</v>
      </c>
      <c r="C922" s="260" t="s">
        <v>1214</v>
      </c>
      <c r="D922" s="247" t="s">
        <v>153</v>
      </c>
      <c r="E922" s="248">
        <v>49.42465</v>
      </c>
      <c r="F922" s="249"/>
      <c r="G922" s="250">
        <f>ROUND(E922*F922,2)</f>
        <v>0</v>
      </c>
      <c r="H922" s="235"/>
      <c r="I922" s="234">
        <f>ROUND(E922*H922,2)</f>
        <v>0</v>
      </c>
      <c r="J922" s="235"/>
      <c r="K922" s="234">
        <f>ROUND(E922*J922,2)</f>
        <v>0</v>
      </c>
      <c r="L922" s="234">
        <v>15</v>
      </c>
      <c r="M922" s="234">
        <f>G922*(1+L922/100)</f>
        <v>0</v>
      </c>
      <c r="N922" s="234">
        <v>1.7999999999999999E-2</v>
      </c>
      <c r="O922" s="234">
        <f>ROUND(E922*N922,2)</f>
        <v>0.89</v>
      </c>
      <c r="P922" s="234">
        <v>0</v>
      </c>
      <c r="Q922" s="234">
        <f>ROUND(E922*P922,2)</f>
        <v>0</v>
      </c>
      <c r="R922" s="234"/>
      <c r="S922" s="234" t="s">
        <v>253</v>
      </c>
      <c r="T922" s="234" t="s">
        <v>155</v>
      </c>
      <c r="U922" s="234">
        <v>0</v>
      </c>
      <c r="V922" s="234">
        <f>ROUND(E922*U922,2)</f>
        <v>0</v>
      </c>
      <c r="W922" s="234"/>
      <c r="X922" s="234" t="s">
        <v>181</v>
      </c>
      <c r="Y922" s="214"/>
      <c r="Z922" s="214"/>
      <c r="AA922" s="214"/>
      <c r="AB922" s="214"/>
      <c r="AC922" s="214"/>
      <c r="AD922" s="214"/>
      <c r="AE922" s="214"/>
      <c r="AF922" s="214"/>
      <c r="AG922" s="214" t="s">
        <v>182</v>
      </c>
      <c r="AH922" s="214"/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31"/>
      <c r="B923" s="232"/>
      <c r="C923" s="261" t="s">
        <v>1215</v>
      </c>
      <c r="D923" s="236"/>
      <c r="E923" s="237"/>
      <c r="F923" s="234"/>
      <c r="G923" s="234"/>
      <c r="H923" s="234"/>
      <c r="I923" s="234"/>
      <c r="J923" s="234"/>
      <c r="K923" s="234"/>
      <c r="L923" s="234"/>
      <c r="M923" s="234"/>
      <c r="N923" s="234"/>
      <c r="O923" s="234"/>
      <c r="P923" s="234"/>
      <c r="Q923" s="234"/>
      <c r="R923" s="234"/>
      <c r="S923" s="234"/>
      <c r="T923" s="234"/>
      <c r="U923" s="234"/>
      <c r="V923" s="234"/>
      <c r="W923" s="234"/>
      <c r="X923" s="234"/>
      <c r="Y923" s="214"/>
      <c r="Z923" s="214"/>
      <c r="AA923" s="214"/>
      <c r="AB923" s="214"/>
      <c r="AC923" s="214"/>
      <c r="AD923" s="214"/>
      <c r="AE923" s="214"/>
      <c r="AF923" s="214"/>
      <c r="AG923" s="214" t="s">
        <v>159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">
      <c r="A924" s="231"/>
      <c r="B924" s="232"/>
      <c r="C924" s="261" t="s">
        <v>1216</v>
      </c>
      <c r="D924" s="236"/>
      <c r="E924" s="237">
        <v>49.42465</v>
      </c>
      <c r="F924" s="234"/>
      <c r="G924" s="234"/>
      <c r="H924" s="234"/>
      <c r="I924" s="234"/>
      <c r="J924" s="234"/>
      <c r="K924" s="234"/>
      <c r="L924" s="234"/>
      <c r="M924" s="234"/>
      <c r="N924" s="234"/>
      <c r="O924" s="234"/>
      <c r="P924" s="234"/>
      <c r="Q924" s="234"/>
      <c r="R924" s="234"/>
      <c r="S924" s="234"/>
      <c r="T924" s="234"/>
      <c r="U924" s="234"/>
      <c r="V924" s="234"/>
      <c r="W924" s="234"/>
      <c r="X924" s="234"/>
      <c r="Y924" s="214"/>
      <c r="Z924" s="214"/>
      <c r="AA924" s="214"/>
      <c r="AB924" s="214"/>
      <c r="AC924" s="214"/>
      <c r="AD924" s="214"/>
      <c r="AE924" s="214"/>
      <c r="AF924" s="214"/>
      <c r="AG924" s="214" t="s">
        <v>159</v>
      </c>
      <c r="AH924" s="214">
        <v>0</v>
      </c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">
      <c r="A925" s="245">
        <v>287</v>
      </c>
      <c r="B925" s="246" t="s">
        <v>1217</v>
      </c>
      <c r="C925" s="260" t="s">
        <v>1218</v>
      </c>
      <c r="D925" s="247" t="s">
        <v>206</v>
      </c>
      <c r="E925" s="248">
        <v>75.520960000000002</v>
      </c>
      <c r="F925" s="249"/>
      <c r="G925" s="250">
        <f>ROUND(E925*F925,2)</f>
        <v>0</v>
      </c>
      <c r="H925" s="235"/>
      <c r="I925" s="234">
        <f>ROUND(E925*H925,2)</f>
        <v>0</v>
      </c>
      <c r="J925" s="235"/>
      <c r="K925" s="234">
        <f>ROUND(E925*J925,2)</f>
        <v>0</v>
      </c>
      <c r="L925" s="234">
        <v>15</v>
      </c>
      <c r="M925" s="234">
        <f>G925*(1+L925/100)</f>
        <v>0</v>
      </c>
      <c r="N925" s="234">
        <v>1.8000000000000001E-4</v>
      </c>
      <c r="O925" s="234">
        <f>ROUND(E925*N925,2)</f>
        <v>0.01</v>
      </c>
      <c r="P925" s="234">
        <v>0</v>
      </c>
      <c r="Q925" s="234">
        <f>ROUND(E925*P925,2)</f>
        <v>0</v>
      </c>
      <c r="R925" s="234"/>
      <c r="S925" s="234" t="s">
        <v>154</v>
      </c>
      <c r="T925" s="234" t="s">
        <v>155</v>
      </c>
      <c r="U925" s="234">
        <v>0.17249999999999999</v>
      </c>
      <c r="V925" s="234">
        <f>ROUND(E925*U925,2)</f>
        <v>13.03</v>
      </c>
      <c r="W925" s="234"/>
      <c r="X925" s="234" t="s">
        <v>156</v>
      </c>
      <c r="Y925" s="214"/>
      <c r="Z925" s="214"/>
      <c r="AA925" s="214"/>
      <c r="AB925" s="214"/>
      <c r="AC925" s="214"/>
      <c r="AD925" s="214"/>
      <c r="AE925" s="214"/>
      <c r="AF925" s="214"/>
      <c r="AG925" s="214" t="s">
        <v>157</v>
      </c>
      <c r="AH925" s="214"/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31"/>
      <c r="B926" s="232"/>
      <c r="C926" s="261" t="s">
        <v>1219</v>
      </c>
      <c r="D926" s="236"/>
      <c r="E926" s="237"/>
      <c r="F926" s="234"/>
      <c r="G926" s="234"/>
      <c r="H926" s="234"/>
      <c r="I926" s="234"/>
      <c r="J926" s="234"/>
      <c r="K926" s="234"/>
      <c r="L926" s="234"/>
      <c r="M926" s="234"/>
      <c r="N926" s="234"/>
      <c r="O926" s="234"/>
      <c r="P926" s="234"/>
      <c r="Q926" s="234"/>
      <c r="R926" s="234"/>
      <c r="S926" s="234"/>
      <c r="T926" s="234"/>
      <c r="U926" s="234"/>
      <c r="V926" s="234"/>
      <c r="W926" s="234"/>
      <c r="X926" s="234"/>
      <c r="Y926" s="214"/>
      <c r="Z926" s="214"/>
      <c r="AA926" s="214"/>
      <c r="AB926" s="214"/>
      <c r="AC926" s="214"/>
      <c r="AD926" s="214"/>
      <c r="AE926" s="214"/>
      <c r="AF926" s="214"/>
      <c r="AG926" s="214" t="s">
        <v>159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">
      <c r="A927" s="231"/>
      <c r="B927" s="232"/>
      <c r="C927" s="261" t="s">
        <v>1220</v>
      </c>
      <c r="D927" s="236"/>
      <c r="E927" s="237">
        <v>75.520960000000002</v>
      </c>
      <c r="F927" s="234"/>
      <c r="G927" s="234"/>
      <c r="H927" s="234"/>
      <c r="I927" s="234"/>
      <c r="J927" s="234"/>
      <c r="K927" s="234"/>
      <c r="L927" s="234"/>
      <c r="M927" s="234"/>
      <c r="N927" s="234"/>
      <c r="O927" s="234"/>
      <c r="P927" s="234"/>
      <c r="Q927" s="234"/>
      <c r="R927" s="234"/>
      <c r="S927" s="234"/>
      <c r="T927" s="234"/>
      <c r="U927" s="234"/>
      <c r="V927" s="234"/>
      <c r="W927" s="234"/>
      <c r="X927" s="234"/>
      <c r="Y927" s="214"/>
      <c r="Z927" s="214"/>
      <c r="AA927" s="214"/>
      <c r="AB927" s="214"/>
      <c r="AC927" s="214"/>
      <c r="AD927" s="214"/>
      <c r="AE927" s="214"/>
      <c r="AF927" s="214"/>
      <c r="AG927" s="214" t="s">
        <v>159</v>
      </c>
      <c r="AH927" s="214">
        <v>0</v>
      </c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">
      <c r="A928" s="245">
        <v>288</v>
      </c>
      <c r="B928" s="246" t="s">
        <v>1221</v>
      </c>
      <c r="C928" s="260" t="s">
        <v>1222</v>
      </c>
      <c r="D928" s="247" t="s">
        <v>206</v>
      </c>
      <c r="E928" s="248">
        <v>68.259839999999997</v>
      </c>
      <c r="F928" s="249"/>
      <c r="G928" s="250">
        <f>ROUND(E928*F928,2)</f>
        <v>0</v>
      </c>
      <c r="H928" s="235"/>
      <c r="I928" s="234">
        <f>ROUND(E928*H928,2)</f>
        <v>0</v>
      </c>
      <c r="J928" s="235"/>
      <c r="K928" s="234">
        <f>ROUND(E928*J928,2)</f>
        <v>0</v>
      </c>
      <c r="L928" s="234">
        <v>15</v>
      </c>
      <c r="M928" s="234">
        <f>G928*(1+L928/100)</f>
        <v>0</v>
      </c>
      <c r="N928" s="234">
        <v>2.7999999999999998E-4</v>
      </c>
      <c r="O928" s="234">
        <f>ROUND(E928*N928,2)</f>
        <v>0.02</v>
      </c>
      <c r="P928" s="234">
        <v>0</v>
      </c>
      <c r="Q928" s="234">
        <f>ROUND(E928*P928,2)</f>
        <v>0</v>
      </c>
      <c r="R928" s="234"/>
      <c r="S928" s="234" t="s">
        <v>154</v>
      </c>
      <c r="T928" s="234" t="s">
        <v>155</v>
      </c>
      <c r="U928" s="234">
        <v>0.1855</v>
      </c>
      <c r="V928" s="234">
        <f>ROUND(E928*U928,2)</f>
        <v>12.66</v>
      </c>
      <c r="W928" s="234"/>
      <c r="X928" s="234" t="s">
        <v>156</v>
      </c>
      <c r="Y928" s="214"/>
      <c r="Z928" s="214"/>
      <c r="AA928" s="214"/>
      <c r="AB928" s="214"/>
      <c r="AC928" s="214"/>
      <c r="AD928" s="214"/>
      <c r="AE928" s="214"/>
      <c r="AF928" s="214"/>
      <c r="AG928" s="214" t="s">
        <v>157</v>
      </c>
      <c r="AH928" s="214"/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outlineLevel="1" x14ac:dyDescent="0.2">
      <c r="A929" s="231"/>
      <c r="B929" s="232"/>
      <c r="C929" s="261" t="s">
        <v>1223</v>
      </c>
      <c r="D929" s="236"/>
      <c r="E929" s="237"/>
      <c r="F929" s="234"/>
      <c r="G929" s="234"/>
      <c r="H929" s="234"/>
      <c r="I929" s="234"/>
      <c r="J929" s="234"/>
      <c r="K929" s="234"/>
      <c r="L929" s="234"/>
      <c r="M929" s="234"/>
      <c r="N929" s="234"/>
      <c r="O929" s="234"/>
      <c r="P929" s="234"/>
      <c r="Q929" s="234"/>
      <c r="R929" s="234"/>
      <c r="S929" s="234"/>
      <c r="T929" s="234"/>
      <c r="U929" s="234"/>
      <c r="V929" s="234"/>
      <c r="W929" s="234"/>
      <c r="X929" s="234"/>
      <c r="Y929" s="214"/>
      <c r="Z929" s="214"/>
      <c r="AA929" s="214"/>
      <c r="AB929" s="214"/>
      <c r="AC929" s="214"/>
      <c r="AD929" s="214"/>
      <c r="AE929" s="214"/>
      <c r="AF929" s="214"/>
      <c r="AG929" s="214" t="s">
        <v>159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">
      <c r="A930" s="231"/>
      <c r="B930" s="232"/>
      <c r="C930" s="261" t="s">
        <v>1224</v>
      </c>
      <c r="D930" s="236"/>
      <c r="E930" s="237">
        <v>68.259839999999997</v>
      </c>
      <c r="F930" s="234"/>
      <c r="G930" s="234"/>
      <c r="H930" s="234"/>
      <c r="I930" s="234"/>
      <c r="J930" s="234"/>
      <c r="K930" s="234"/>
      <c r="L930" s="234"/>
      <c r="M930" s="234"/>
      <c r="N930" s="234"/>
      <c r="O930" s="234"/>
      <c r="P930" s="234"/>
      <c r="Q930" s="234"/>
      <c r="R930" s="234"/>
      <c r="S930" s="234"/>
      <c r="T930" s="234"/>
      <c r="U930" s="234"/>
      <c r="V930" s="234"/>
      <c r="W930" s="234"/>
      <c r="X930" s="234"/>
      <c r="Y930" s="214"/>
      <c r="Z930" s="214"/>
      <c r="AA930" s="214"/>
      <c r="AB930" s="214"/>
      <c r="AC930" s="214"/>
      <c r="AD930" s="214"/>
      <c r="AE930" s="214"/>
      <c r="AF930" s="214"/>
      <c r="AG930" s="214" t="s">
        <v>159</v>
      </c>
      <c r="AH930" s="214">
        <v>0</v>
      </c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 x14ac:dyDescent="0.2">
      <c r="A931" s="245">
        <v>289</v>
      </c>
      <c r="B931" s="246" t="s">
        <v>1225</v>
      </c>
      <c r="C931" s="260" t="s">
        <v>1226</v>
      </c>
      <c r="D931" s="247" t="s">
        <v>206</v>
      </c>
      <c r="E931" s="248">
        <v>158.15888000000001</v>
      </c>
      <c r="F931" s="249"/>
      <c r="G931" s="250">
        <f>ROUND(E931*F931,2)</f>
        <v>0</v>
      </c>
      <c r="H931" s="235"/>
      <c r="I931" s="234">
        <f>ROUND(E931*H931,2)</f>
        <v>0</v>
      </c>
      <c r="J931" s="235"/>
      <c r="K931" s="234">
        <f>ROUND(E931*J931,2)</f>
        <v>0</v>
      </c>
      <c r="L931" s="234">
        <v>15</v>
      </c>
      <c r="M931" s="234">
        <f>G931*(1+L931/100)</f>
        <v>0</v>
      </c>
      <c r="N931" s="234">
        <v>1.32E-3</v>
      </c>
      <c r="O931" s="234">
        <f>ROUND(E931*N931,2)</f>
        <v>0.21</v>
      </c>
      <c r="P931" s="234">
        <v>0</v>
      </c>
      <c r="Q931" s="234">
        <f>ROUND(E931*P931,2)</f>
        <v>0</v>
      </c>
      <c r="R931" s="234" t="s">
        <v>180</v>
      </c>
      <c r="S931" s="234" t="s">
        <v>154</v>
      </c>
      <c r="T931" s="234" t="s">
        <v>155</v>
      </c>
      <c r="U931" s="234">
        <v>0</v>
      </c>
      <c r="V931" s="234">
        <f>ROUND(E931*U931,2)</f>
        <v>0</v>
      </c>
      <c r="W931" s="234"/>
      <c r="X931" s="234" t="s">
        <v>181</v>
      </c>
      <c r="Y931" s="214"/>
      <c r="Z931" s="214"/>
      <c r="AA931" s="214"/>
      <c r="AB931" s="214"/>
      <c r="AC931" s="214"/>
      <c r="AD931" s="214"/>
      <c r="AE931" s="214"/>
      <c r="AF931" s="214"/>
      <c r="AG931" s="214" t="s">
        <v>182</v>
      </c>
      <c r="AH931" s="214"/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">
      <c r="A932" s="231"/>
      <c r="B932" s="232"/>
      <c r="C932" s="261" t="s">
        <v>1227</v>
      </c>
      <c r="D932" s="236"/>
      <c r="E932" s="237"/>
      <c r="F932" s="234"/>
      <c r="G932" s="234"/>
      <c r="H932" s="234"/>
      <c r="I932" s="234"/>
      <c r="J932" s="234"/>
      <c r="K932" s="234"/>
      <c r="L932" s="234"/>
      <c r="M932" s="234"/>
      <c r="N932" s="234"/>
      <c r="O932" s="234"/>
      <c r="P932" s="234"/>
      <c r="Q932" s="234"/>
      <c r="R932" s="234"/>
      <c r="S932" s="234"/>
      <c r="T932" s="234"/>
      <c r="U932" s="234"/>
      <c r="V932" s="234"/>
      <c r="W932" s="234"/>
      <c r="X932" s="234"/>
      <c r="Y932" s="214"/>
      <c r="Z932" s="214"/>
      <c r="AA932" s="214"/>
      <c r="AB932" s="214"/>
      <c r="AC932" s="214"/>
      <c r="AD932" s="214"/>
      <c r="AE932" s="214"/>
      <c r="AF932" s="214"/>
      <c r="AG932" s="214" t="s">
        <v>159</v>
      </c>
      <c r="AH932" s="214">
        <v>0</v>
      </c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outlineLevel="1" x14ac:dyDescent="0.2">
      <c r="A933" s="231"/>
      <c r="B933" s="232"/>
      <c r="C933" s="261" t="s">
        <v>1228</v>
      </c>
      <c r="D933" s="236"/>
      <c r="E933" s="237">
        <v>158.15888000000001</v>
      </c>
      <c r="F933" s="234"/>
      <c r="G933" s="234"/>
      <c r="H933" s="234"/>
      <c r="I933" s="234"/>
      <c r="J933" s="234"/>
      <c r="K933" s="234"/>
      <c r="L933" s="234"/>
      <c r="M933" s="234"/>
      <c r="N933" s="234"/>
      <c r="O933" s="234"/>
      <c r="P933" s="234"/>
      <c r="Q933" s="234"/>
      <c r="R933" s="234"/>
      <c r="S933" s="234"/>
      <c r="T933" s="234"/>
      <c r="U933" s="234"/>
      <c r="V933" s="234"/>
      <c r="W933" s="234"/>
      <c r="X933" s="234"/>
      <c r="Y933" s="214"/>
      <c r="Z933" s="214"/>
      <c r="AA933" s="214"/>
      <c r="AB933" s="214"/>
      <c r="AC933" s="214"/>
      <c r="AD933" s="214"/>
      <c r="AE933" s="214"/>
      <c r="AF933" s="214"/>
      <c r="AG933" s="214" t="s">
        <v>159</v>
      </c>
      <c r="AH933" s="214">
        <v>0</v>
      </c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 x14ac:dyDescent="0.2">
      <c r="A934" s="231">
        <v>290</v>
      </c>
      <c r="B934" s="232" t="s">
        <v>1229</v>
      </c>
      <c r="C934" s="263" t="s">
        <v>1230</v>
      </c>
      <c r="D934" s="233" t="s">
        <v>0</v>
      </c>
      <c r="E934" s="257"/>
      <c r="F934" s="235"/>
      <c r="G934" s="234">
        <f>ROUND(E934*F934,2)</f>
        <v>0</v>
      </c>
      <c r="H934" s="235"/>
      <c r="I934" s="234">
        <f>ROUND(E934*H934,2)</f>
        <v>0</v>
      </c>
      <c r="J934" s="235"/>
      <c r="K934" s="234">
        <f>ROUND(E934*J934,2)</f>
        <v>0</v>
      </c>
      <c r="L934" s="234">
        <v>15</v>
      </c>
      <c r="M934" s="234">
        <f>G934*(1+L934/100)</f>
        <v>0</v>
      </c>
      <c r="N934" s="234">
        <v>0</v>
      </c>
      <c r="O934" s="234">
        <f>ROUND(E934*N934,2)</f>
        <v>0</v>
      </c>
      <c r="P934" s="234">
        <v>0</v>
      </c>
      <c r="Q934" s="234">
        <f>ROUND(E934*P934,2)</f>
        <v>0</v>
      </c>
      <c r="R934" s="234"/>
      <c r="S934" s="234" t="s">
        <v>154</v>
      </c>
      <c r="T934" s="234" t="s">
        <v>155</v>
      </c>
      <c r="U934" s="234">
        <v>0</v>
      </c>
      <c r="V934" s="234">
        <f>ROUND(E934*U934,2)</f>
        <v>0</v>
      </c>
      <c r="W934" s="234"/>
      <c r="X934" s="234" t="s">
        <v>803</v>
      </c>
      <c r="Y934" s="214"/>
      <c r="Z934" s="214"/>
      <c r="AA934" s="214"/>
      <c r="AB934" s="214"/>
      <c r="AC934" s="214"/>
      <c r="AD934" s="214"/>
      <c r="AE934" s="214"/>
      <c r="AF934" s="214"/>
      <c r="AG934" s="214" t="s">
        <v>804</v>
      </c>
      <c r="AH934" s="214"/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x14ac:dyDescent="0.2">
      <c r="A935" s="239" t="s">
        <v>149</v>
      </c>
      <c r="B935" s="240" t="s">
        <v>105</v>
      </c>
      <c r="C935" s="259" t="s">
        <v>106</v>
      </c>
      <c r="D935" s="241"/>
      <c r="E935" s="242"/>
      <c r="F935" s="243"/>
      <c r="G935" s="244">
        <f>SUMIF(AG936:AG988,"&lt;&gt;NOR",G936:G988)</f>
        <v>0</v>
      </c>
      <c r="H935" s="238"/>
      <c r="I935" s="238">
        <f>SUM(I936:I988)</f>
        <v>0</v>
      </c>
      <c r="J935" s="238"/>
      <c r="K935" s="238">
        <f>SUM(K936:K988)</f>
        <v>0</v>
      </c>
      <c r="L935" s="238"/>
      <c r="M935" s="238">
        <f>SUM(M936:M988)</f>
        <v>0</v>
      </c>
      <c r="N935" s="238"/>
      <c r="O935" s="238">
        <f>SUM(O936:O988)</f>
        <v>1.9300000000000002</v>
      </c>
      <c r="P935" s="238"/>
      <c r="Q935" s="238">
        <f>SUM(Q936:Q988)</f>
        <v>0</v>
      </c>
      <c r="R935" s="238"/>
      <c r="S935" s="238"/>
      <c r="T935" s="238"/>
      <c r="U935" s="238"/>
      <c r="V935" s="238">
        <f>SUM(V936:V988)</f>
        <v>114.78</v>
      </c>
      <c r="W935" s="238"/>
      <c r="X935" s="238"/>
      <c r="AG935" t="s">
        <v>150</v>
      </c>
    </row>
    <row r="936" spans="1:60" outlineLevel="1" x14ac:dyDescent="0.2">
      <c r="A936" s="245">
        <v>291</v>
      </c>
      <c r="B936" s="246" t="s">
        <v>1231</v>
      </c>
      <c r="C936" s="260" t="s">
        <v>1232</v>
      </c>
      <c r="D936" s="247" t="s">
        <v>206</v>
      </c>
      <c r="E936" s="248">
        <v>40.268000000000001</v>
      </c>
      <c r="F936" s="249"/>
      <c r="G936" s="250">
        <f>ROUND(E936*F936,2)</f>
        <v>0</v>
      </c>
      <c r="H936" s="235"/>
      <c r="I936" s="234">
        <f>ROUND(E936*H936,2)</f>
        <v>0</v>
      </c>
      <c r="J936" s="235"/>
      <c r="K936" s="234">
        <f>ROUND(E936*J936,2)</f>
        <v>0</v>
      </c>
      <c r="L936" s="234">
        <v>15</v>
      </c>
      <c r="M936" s="234">
        <f>G936*(1+L936/100)</f>
        <v>0</v>
      </c>
      <c r="N936" s="234">
        <v>3.2000000000000003E-4</v>
      </c>
      <c r="O936" s="234">
        <f>ROUND(E936*N936,2)</f>
        <v>0.01</v>
      </c>
      <c r="P936" s="234">
        <v>0</v>
      </c>
      <c r="Q936" s="234">
        <f>ROUND(E936*P936,2)</f>
        <v>0</v>
      </c>
      <c r="R936" s="234"/>
      <c r="S936" s="234" t="s">
        <v>154</v>
      </c>
      <c r="T936" s="234" t="s">
        <v>155</v>
      </c>
      <c r="U936" s="234">
        <v>0.23599999999999999</v>
      </c>
      <c r="V936" s="234">
        <f>ROUND(E936*U936,2)</f>
        <v>9.5</v>
      </c>
      <c r="W936" s="234"/>
      <c r="X936" s="234" t="s">
        <v>156</v>
      </c>
      <c r="Y936" s="214"/>
      <c r="Z936" s="214"/>
      <c r="AA936" s="214"/>
      <c r="AB936" s="214"/>
      <c r="AC936" s="214"/>
      <c r="AD936" s="214"/>
      <c r="AE936" s="214"/>
      <c r="AF936" s="214"/>
      <c r="AG936" s="214" t="s">
        <v>157</v>
      </c>
      <c r="AH936" s="214"/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outlineLevel="1" x14ac:dyDescent="0.2">
      <c r="A937" s="231"/>
      <c r="B937" s="232"/>
      <c r="C937" s="261" t="s">
        <v>211</v>
      </c>
      <c r="D937" s="236"/>
      <c r="E937" s="237"/>
      <c r="F937" s="234"/>
      <c r="G937" s="234"/>
      <c r="H937" s="234"/>
      <c r="I937" s="234"/>
      <c r="J937" s="234"/>
      <c r="K937" s="234"/>
      <c r="L937" s="234"/>
      <c r="M937" s="234"/>
      <c r="N937" s="234"/>
      <c r="O937" s="234"/>
      <c r="P937" s="234"/>
      <c r="Q937" s="234"/>
      <c r="R937" s="234"/>
      <c r="S937" s="234"/>
      <c r="T937" s="234"/>
      <c r="U937" s="234"/>
      <c r="V937" s="234"/>
      <c r="W937" s="234"/>
      <c r="X937" s="234"/>
      <c r="Y937" s="214"/>
      <c r="Z937" s="214"/>
      <c r="AA937" s="214"/>
      <c r="AB937" s="214"/>
      <c r="AC937" s="214"/>
      <c r="AD937" s="214"/>
      <c r="AE937" s="214"/>
      <c r="AF937" s="214"/>
      <c r="AG937" s="214" t="s">
        <v>159</v>
      </c>
      <c r="AH937" s="214">
        <v>0</v>
      </c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 x14ac:dyDescent="0.2">
      <c r="A938" s="231"/>
      <c r="B938" s="232"/>
      <c r="C938" s="261" t="s">
        <v>1233</v>
      </c>
      <c r="D938" s="236"/>
      <c r="E938" s="237">
        <v>3.92</v>
      </c>
      <c r="F938" s="234"/>
      <c r="G938" s="234"/>
      <c r="H938" s="234"/>
      <c r="I938" s="234"/>
      <c r="J938" s="234"/>
      <c r="K938" s="234"/>
      <c r="L938" s="234"/>
      <c r="M938" s="234"/>
      <c r="N938" s="234"/>
      <c r="O938" s="234"/>
      <c r="P938" s="234"/>
      <c r="Q938" s="234"/>
      <c r="R938" s="234"/>
      <c r="S938" s="234"/>
      <c r="T938" s="234"/>
      <c r="U938" s="234"/>
      <c r="V938" s="234"/>
      <c r="W938" s="234"/>
      <c r="X938" s="234"/>
      <c r="Y938" s="214"/>
      <c r="Z938" s="214"/>
      <c r="AA938" s="214"/>
      <c r="AB938" s="214"/>
      <c r="AC938" s="214"/>
      <c r="AD938" s="214"/>
      <c r="AE938" s="214"/>
      <c r="AF938" s="214"/>
      <c r="AG938" s="214" t="s">
        <v>159</v>
      </c>
      <c r="AH938" s="214">
        <v>0</v>
      </c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 x14ac:dyDescent="0.2">
      <c r="A939" s="231"/>
      <c r="B939" s="232"/>
      <c r="C939" s="261" t="s">
        <v>1234</v>
      </c>
      <c r="D939" s="236"/>
      <c r="E939" s="237">
        <v>4.37</v>
      </c>
      <c r="F939" s="234"/>
      <c r="G939" s="234"/>
      <c r="H939" s="234"/>
      <c r="I939" s="234"/>
      <c r="J939" s="234"/>
      <c r="K939" s="234"/>
      <c r="L939" s="234"/>
      <c r="M939" s="234"/>
      <c r="N939" s="234"/>
      <c r="O939" s="234"/>
      <c r="P939" s="234"/>
      <c r="Q939" s="234"/>
      <c r="R939" s="234"/>
      <c r="S939" s="234"/>
      <c r="T939" s="234"/>
      <c r="U939" s="234"/>
      <c r="V939" s="234"/>
      <c r="W939" s="234"/>
      <c r="X939" s="234"/>
      <c r="Y939" s="214"/>
      <c r="Z939" s="214"/>
      <c r="AA939" s="214"/>
      <c r="AB939" s="214"/>
      <c r="AC939" s="214"/>
      <c r="AD939" s="214"/>
      <c r="AE939" s="214"/>
      <c r="AF939" s="214"/>
      <c r="AG939" s="214" t="s">
        <v>159</v>
      </c>
      <c r="AH939" s="214">
        <v>0</v>
      </c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 x14ac:dyDescent="0.2">
      <c r="A940" s="231"/>
      <c r="B940" s="232"/>
      <c r="C940" s="261" t="s">
        <v>1235</v>
      </c>
      <c r="D940" s="236"/>
      <c r="E940" s="237">
        <v>9.69</v>
      </c>
      <c r="F940" s="234"/>
      <c r="G940" s="234"/>
      <c r="H940" s="234"/>
      <c r="I940" s="234"/>
      <c r="J940" s="234"/>
      <c r="K940" s="234"/>
      <c r="L940" s="234"/>
      <c r="M940" s="234"/>
      <c r="N940" s="234"/>
      <c r="O940" s="234"/>
      <c r="P940" s="234"/>
      <c r="Q940" s="234"/>
      <c r="R940" s="234"/>
      <c r="S940" s="234"/>
      <c r="T940" s="234"/>
      <c r="U940" s="234"/>
      <c r="V940" s="234"/>
      <c r="W940" s="234"/>
      <c r="X940" s="234"/>
      <c r="Y940" s="214"/>
      <c r="Z940" s="214"/>
      <c r="AA940" s="214"/>
      <c r="AB940" s="214"/>
      <c r="AC940" s="214"/>
      <c r="AD940" s="214"/>
      <c r="AE940" s="214"/>
      <c r="AF940" s="214"/>
      <c r="AG940" s="214" t="s">
        <v>159</v>
      </c>
      <c r="AH940" s="214">
        <v>0</v>
      </c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">
      <c r="A941" s="231"/>
      <c r="B941" s="232"/>
      <c r="C941" s="261" t="s">
        <v>1236</v>
      </c>
      <c r="D941" s="236"/>
      <c r="E941" s="237">
        <v>12.438000000000001</v>
      </c>
      <c r="F941" s="234"/>
      <c r="G941" s="234"/>
      <c r="H941" s="234"/>
      <c r="I941" s="234"/>
      <c r="J941" s="234"/>
      <c r="K941" s="234"/>
      <c r="L941" s="234"/>
      <c r="M941" s="234"/>
      <c r="N941" s="234"/>
      <c r="O941" s="234"/>
      <c r="P941" s="234"/>
      <c r="Q941" s="234"/>
      <c r="R941" s="234"/>
      <c r="S941" s="234"/>
      <c r="T941" s="234"/>
      <c r="U941" s="234"/>
      <c r="V941" s="234"/>
      <c r="W941" s="234"/>
      <c r="X941" s="234"/>
      <c r="Y941" s="214"/>
      <c r="Z941" s="214"/>
      <c r="AA941" s="214"/>
      <c r="AB941" s="214"/>
      <c r="AC941" s="214"/>
      <c r="AD941" s="214"/>
      <c r="AE941" s="214"/>
      <c r="AF941" s="214"/>
      <c r="AG941" s="214" t="s">
        <v>159</v>
      </c>
      <c r="AH941" s="214">
        <v>0</v>
      </c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">
      <c r="A942" s="231"/>
      <c r="B942" s="232"/>
      <c r="C942" s="261" t="s">
        <v>220</v>
      </c>
      <c r="D942" s="236"/>
      <c r="E942" s="237"/>
      <c r="F942" s="234"/>
      <c r="G942" s="234"/>
      <c r="H942" s="234"/>
      <c r="I942" s="234"/>
      <c r="J942" s="234"/>
      <c r="K942" s="234"/>
      <c r="L942" s="234"/>
      <c r="M942" s="234"/>
      <c r="N942" s="234"/>
      <c r="O942" s="234"/>
      <c r="P942" s="234"/>
      <c r="Q942" s="234"/>
      <c r="R942" s="234"/>
      <c r="S942" s="234"/>
      <c r="T942" s="234"/>
      <c r="U942" s="234"/>
      <c r="V942" s="234"/>
      <c r="W942" s="234"/>
      <c r="X942" s="234"/>
      <c r="Y942" s="214"/>
      <c r="Z942" s="214"/>
      <c r="AA942" s="214"/>
      <c r="AB942" s="214"/>
      <c r="AC942" s="214"/>
      <c r="AD942" s="214"/>
      <c r="AE942" s="214"/>
      <c r="AF942" s="214"/>
      <c r="AG942" s="214" t="s">
        <v>159</v>
      </c>
      <c r="AH942" s="214">
        <v>0</v>
      </c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 x14ac:dyDescent="0.2">
      <c r="A943" s="231"/>
      <c r="B943" s="232"/>
      <c r="C943" s="261" t="s">
        <v>1237</v>
      </c>
      <c r="D943" s="236"/>
      <c r="E943" s="237">
        <v>9.85</v>
      </c>
      <c r="F943" s="234"/>
      <c r="G943" s="234"/>
      <c r="H943" s="234"/>
      <c r="I943" s="234"/>
      <c r="J943" s="234"/>
      <c r="K943" s="234"/>
      <c r="L943" s="234"/>
      <c r="M943" s="234"/>
      <c r="N943" s="234"/>
      <c r="O943" s="234"/>
      <c r="P943" s="234"/>
      <c r="Q943" s="234"/>
      <c r="R943" s="234"/>
      <c r="S943" s="234"/>
      <c r="T943" s="234"/>
      <c r="U943" s="234"/>
      <c r="V943" s="234"/>
      <c r="W943" s="234"/>
      <c r="X943" s="234"/>
      <c r="Y943" s="214"/>
      <c r="Z943" s="214"/>
      <c r="AA943" s="214"/>
      <c r="AB943" s="214"/>
      <c r="AC943" s="214"/>
      <c r="AD943" s="214"/>
      <c r="AE943" s="214"/>
      <c r="AF943" s="214"/>
      <c r="AG943" s="214" t="s">
        <v>159</v>
      </c>
      <c r="AH943" s="214">
        <v>0</v>
      </c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">
      <c r="A944" s="245">
        <v>292</v>
      </c>
      <c r="B944" s="246" t="s">
        <v>1238</v>
      </c>
      <c r="C944" s="260" t="s">
        <v>1239</v>
      </c>
      <c r="D944" s="247" t="s">
        <v>206</v>
      </c>
      <c r="E944" s="248">
        <v>13.26</v>
      </c>
      <c r="F944" s="249"/>
      <c r="G944" s="250">
        <f>ROUND(E944*F944,2)</f>
        <v>0</v>
      </c>
      <c r="H944" s="235"/>
      <c r="I944" s="234">
        <f>ROUND(E944*H944,2)</f>
        <v>0</v>
      </c>
      <c r="J944" s="235"/>
      <c r="K944" s="234">
        <f>ROUND(E944*J944,2)</f>
        <v>0</v>
      </c>
      <c r="L944" s="234">
        <v>15</v>
      </c>
      <c r="M944" s="234">
        <f>G944*(1+L944/100)</f>
        <v>0</v>
      </c>
      <c r="N944" s="234">
        <v>0</v>
      </c>
      <c r="O944" s="234">
        <f>ROUND(E944*N944,2)</f>
        <v>0</v>
      </c>
      <c r="P944" s="234">
        <v>0</v>
      </c>
      <c r="Q944" s="234">
        <f>ROUND(E944*P944,2)</f>
        <v>0</v>
      </c>
      <c r="R944" s="234"/>
      <c r="S944" s="234" t="s">
        <v>154</v>
      </c>
      <c r="T944" s="234" t="s">
        <v>155</v>
      </c>
      <c r="U944" s="234">
        <v>0.377</v>
      </c>
      <c r="V944" s="234">
        <f>ROUND(E944*U944,2)</f>
        <v>5</v>
      </c>
      <c r="W944" s="234"/>
      <c r="X944" s="234" t="s">
        <v>156</v>
      </c>
      <c r="Y944" s="214"/>
      <c r="Z944" s="214"/>
      <c r="AA944" s="214"/>
      <c r="AB944" s="214"/>
      <c r="AC944" s="214"/>
      <c r="AD944" s="214"/>
      <c r="AE944" s="214"/>
      <c r="AF944" s="214"/>
      <c r="AG944" s="214" t="s">
        <v>157</v>
      </c>
      <c r="AH944" s="214"/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">
      <c r="A945" s="231"/>
      <c r="B945" s="232"/>
      <c r="C945" s="261" t="s">
        <v>1240</v>
      </c>
      <c r="D945" s="236"/>
      <c r="E945" s="237">
        <v>13.26</v>
      </c>
      <c r="F945" s="234"/>
      <c r="G945" s="234"/>
      <c r="H945" s="234"/>
      <c r="I945" s="234"/>
      <c r="J945" s="234"/>
      <c r="K945" s="234"/>
      <c r="L945" s="234"/>
      <c r="M945" s="234"/>
      <c r="N945" s="234"/>
      <c r="O945" s="234"/>
      <c r="P945" s="234"/>
      <c r="Q945" s="234"/>
      <c r="R945" s="234"/>
      <c r="S945" s="234"/>
      <c r="T945" s="234"/>
      <c r="U945" s="234"/>
      <c r="V945" s="234"/>
      <c r="W945" s="234"/>
      <c r="X945" s="234"/>
      <c r="Y945" s="214"/>
      <c r="Z945" s="214"/>
      <c r="AA945" s="214"/>
      <c r="AB945" s="214"/>
      <c r="AC945" s="214"/>
      <c r="AD945" s="214"/>
      <c r="AE945" s="214"/>
      <c r="AF945" s="214"/>
      <c r="AG945" s="214" t="s">
        <v>159</v>
      </c>
      <c r="AH945" s="214">
        <v>0</v>
      </c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outlineLevel="1" x14ac:dyDescent="0.2">
      <c r="A946" s="245">
        <v>293</v>
      </c>
      <c r="B946" s="246" t="s">
        <v>1241</v>
      </c>
      <c r="C946" s="260" t="s">
        <v>1242</v>
      </c>
      <c r="D946" s="247" t="s">
        <v>206</v>
      </c>
      <c r="E946" s="248">
        <v>58.880800000000001</v>
      </c>
      <c r="F946" s="249"/>
      <c r="G946" s="250">
        <f>ROUND(E946*F946,2)</f>
        <v>0</v>
      </c>
      <c r="H946" s="235"/>
      <c r="I946" s="234">
        <f>ROUND(E946*H946,2)</f>
        <v>0</v>
      </c>
      <c r="J946" s="235"/>
      <c r="K946" s="234">
        <f>ROUND(E946*J946,2)</f>
        <v>0</v>
      </c>
      <c r="L946" s="234">
        <v>15</v>
      </c>
      <c r="M946" s="234">
        <f>G946*(1+L946/100)</f>
        <v>0</v>
      </c>
      <c r="N946" s="234">
        <v>4.4999999999999999E-4</v>
      </c>
      <c r="O946" s="234">
        <f>ROUND(E946*N946,2)</f>
        <v>0.03</v>
      </c>
      <c r="P946" s="234">
        <v>0</v>
      </c>
      <c r="Q946" s="234">
        <f>ROUND(E946*P946,2)</f>
        <v>0</v>
      </c>
      <c r="R946" s="234"/>
      <c r="S946" s="234" t="s">
        <v>253</v>
      </c>
      <c r="T946" s="234" t="s">
        <v>155</v>
      </c>
      <c r="U946" s="234">
        <v>0</v>
      </c>
      <c r="V946" s="234">
        <f>ROUND(E946*U946,2)</f>
        <v>0</v>
      </c>
      <c r="W946" s="234"/>
      <c r="X946" s="234" t="s">
        <v>181</v>
      </c>
      <c r="Y946" s="214"/>
      <c r="Z946" s="214"/>
      <c r="AA946" s="214"/>
      <c r="AB946" s="214"/>
      <c r="AC946" s="214"/>
      <c r="AD946" s="214"/>
      <c r="AE946" s="214"/>
      <c r="AF946" s="214"/>
      <c r="AG946" s="214" t="s">
        <v>182</v>
      </c>
      <c r="AH946" s="214"/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">
      <c r="A947" s="231"/>
      <c r="B947" s="232"/>
      <c r="C947" s="261" t="s">
        <v>501</v>
      </c>
      <c r="D947" s="236"/>
      <c r="E947" s="237"/>
      <c r="F947" s="234"/>
      <c r="G947" s="234"/>
      <c r="H947" s="234"/>
      <c r="I947" s="234"/>
      <c r="J947" s="234"/>
      <c r="K947" s="234"/>
      <c r="L947" s="234"/>
      <c r="M947" s="234"/>
      <c r="N947" s="234"/>
      <c r="O947" s="234"/>
      <c r="P947" s="234"/>
      <c r="Q947" s="234"/>
      <c r="R947" s="234"/>
      <c r="S947" s="234"/>
      <c r="T947" s="234"/>
      <c r="U947" s="234"/>
      <c r="V947" s="234"/>
      <c r="W947" s="234"/>
      <c r="X947" s="234"/>
      <c r="Y947" s="214"/>
      <c r="Z947" s="214"/>
      <c r="AA947" s="214"/>
      <c r="AB947" s="214"/>
      <c r="AC947" s="214"/>
      <c r="AD947" s="214"/>
      <c r="AE947" s="214"/>
      <c r="AF947" s="214"/>
      <c r="AG947" s="214" t="s">
        <v>159</v>
      </c>
      <c r="AH947" s="214">
        <v>0</v>
      </c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31"/>
      <c r="B948" s="232"/>
      <c r="C948" s="261" t="s">
        <v>1243</v>
      </c>
      <c r="D948" s="236"/>
      <c r="E948" s="237">
        <v>58.880800000000001</v>
      </c>
      <c r="F948" s="234"/>
      <c r="G948" s="234"/>
      <c r="H948" s="234"/>
      <c r="I948" s="234"/>
      <c r="J948" s="234"/>
      <c r="K948" s="234"/>
      <c r="L948" s="234"/>
      <c r="M948" s="234"/>
      <c r="N948" s="234"/>
      <c r="O948" s="234"/>
      <c r="P948" s="234"/>
      <c r="Q948" s="234"/>
      <c r="R948" s="234"/>
      <c r="S948" s="234"/>
      <c r="T948" s="234"/>
      <c r="U948" s="234"/>
      <c r="V948" s="234"/>
      <c r="W948" s="234"/>
      <c r="X948" s="234"/>
      <c r="Y948" s="214"/>
      <c r="Z948" s="214"/>
      <c r="AA948" s="214"/>
      <c r="AB948" s="214"/>
      <c r="AC948" s="214"/>
      <c r="AD948" s="214"/>
      <c r="AE948" s="214"/>
      <c r="AF948" s="214"/>
      <c r="AG948" s="214" t="s">
        <v>159</v>
      </c>
      <c r="AH948" s="214">
        <v>0</v>
      </c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51">
        <v>294</v>
      </c>
      <c r="B949" s="252" t="s">
        <v>1244</v>
      </c>
      <c r="C949" s="262" t="s">
        <v>1245</v>
      </c>
      <c r="D949" s="253" t="s">
        <v>153</v>
      </c>
      <c r="E949" s="254">
        <v>73.329800000000006</v>
      </c>
      <c r="F949" s="255"/>
      <c r="G949" s="256">
        <f>ROUND(E949*F949,2)</f>
        <v>0</v>
      </c>
      <c r="H949" s="235"/>
      <c r="I949" s="234">
        <f>ROUND(E949*H949,2)</f>
        <v>0</v>
      </c>
      <c r="J949" s="235"/>
      <c r="K949" s="234">
        <f>ROUND(E949*J949,2)</f>
        <v>0</v>
      </c>
      <c r="L949" s="234">
        <v>15</v>
      </c>
      <c r="M949" s="234">
        <f>G949*(1+L949/100)</f>
        <v>0</v>
      </c>
      <c r="N949" s="234">
        <v>0</v>
      </c>
      <c r="O949" s="234">
        <f>ROUND(E949*N949,2)</f>
        <v>0</v>
      </c>
      <c r="P949" s="234">
        <v>0</v>
      </c>
      <c r="Q949" s="234">
        <f>ROUND(E949*P949,2)</f>
        <v>0</v>
      </c>
      <c r="R949" s="234"/>
      <c r="S949" s="234" t="s">
        <v>253</v>
      </c>
      <c r="T949" s="234" t="s">
        <v>155</v>
      </c>
      <c r="U949" s="234">
        <v>0.255</v>
      </c>
      <c r="V949" s="234">
        <f>ROUND(E949*U949,2)</f>
        <v>18.7</v>
      </c>
      <c r="W949" s="234"/>
      <c r="X949" s="234" t="s">
        <v>156</v>
      </c>
      <c r="Y949" s="214"/>
      <c r="Z949" s="214"/>
      <c r="AA949" s="214"/>
      <c r="AB949" s="214"/>
      <c r="AC949" s="214"/>
      <c r="AD949" s="214"/>
      <c r="AE949" s="214"/>
      <c r="AF949" s="214"/>
      <c r="AG949" s="214" t="s">
        <v>157</v>
      </c>
      <c r="AH949" s="214"/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outlineLevel="1" x14ac:dyDescent="0.2">
      <c r="A950" s="245">
        <v>295</v>
      </c>
      <c r="B950" s="246" t="s">
        <v>1246</v>
      </c>
      <c r="C950" s="260" t="s">
        <v>1247</v>
      </c>
      <c r="D950" s="247" t="s">
        <v>153</v>
      </c>
      <c r="E950" s="248">
        <v>73.329800000000006</v>
      </c>
      <c r="F950" s="249"/>
      <c r="G950" s="250">
        <f>ROUND(E950*F950,2)</f>
        <v>0</v>
      </c>
      <c r="H950" s="235"/>
      <c r="I950" s="234">
        <f>ROUND(E950*H950,2)</f>
        <v>0</v>
      </c>
      <c r="J950" s="235"/>
      <c r="K950" s="234">
        <f>ROUND(E950*J950,2)</f>
        <v>0</v>
      </c>
      <c r="L950" s="234">
        <v>15</v>
      </c>
      <c r="M950" s="234">
        <f>G950*(1+L950/100)</f>
        <v>0</v>
      </c>
      <c r="N950" s="234">
        <v>2.1000000000000001E-4</v>
      </c>
      <c r="O950" s="234">
        <f>ROUND(E950*N950,2)</f>
        <v>0.02</v>
      </c>
      <c r="P950" s="234">
        <v>0</v>
      </c>
      <c r="Q950" s="234">
        <f>ROUND(E950*P950,2)</f>
        <v>0</v>
      </c>
      <c r="R950" s="234"/>
      <c r="S950" s="234" t="s">
        <v>154</v>
      </c>
      <c r="T950" s="234" t="s">
        <v>155</v>
      </c>
      <c r="U950" s="234">
        <v>0.05</v>
      </c>
      <c r="V950" s="234">
        <f>ROUND(E950*U950,2)</f>
        <v>3.67</v>
      </c>
      <c r="W950" s="234"/>
      <c r="X950" s="234" t="s">
        <v>156</v>
      </c>
      <c r="Y950" s="214"/>
      <c r="Z950" s="214"/>
      <c r="AA950" s="214"/>
      <c r="AB950" s="214"/>
      <c r="AC950" s="214"/>
      <c r="AD950" s="214"/>
      <c r="AE950" s="214"/>
      <c r="AF950" s="214"/>
      <c r="AG950" s="214" t="s">
        <v>157</v>
      </c>
      <c r="AH950" s="214"/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">
      <c r="A951" s="231"/>
      <c r="B951" s="232"/>
      <c r="C951" s="261" t="s">
        <v>1248</v>
      </c>
      <c r="D951" s="236"/>
      <c r="E951" s="237">
        <v>73.329800000000006</v>
      </c>
      <c r="F951" s="234"/>
      <c r="G951" s="234"/>
      <c r="H951" s="234"/>
      <c r="I951" s="234"/>
      <c r="J951" s="234"/>
      <c r="K951" s="234"/>
      <c r="L951" s="234"/>
      <c r="M951" s="234"/>
      <c r="N951" s="234"/>
      <c r="O951" s="234"/>
      <c r="P951" s="234"/>
      <c r="Q951" s="234"/>
      <c r="R951" s="234"/>
      <c r="S951" s="234"/>
      <c r="T951" s="234"/>
      <c r="U951" s="234"/>
      <c r="V951" s="234"/>
      <c r="W951" s="234"/>
      <c r="X951" s="234"/>
      <c r="Y951" s="214"/>
      <c r="Z951" s="214"/>
      <c r="AA951" s="214"/>
      <c r="AB951" s="214"/>
      <c r="AC951" s="214"/>
      <c r="AD951" s="214"/>
      <c r="AE951" s="214"/>
      <c r="AF951" s="214"/>
      <c r="AG951" s="214" t="s">
        <v>159</v>
      </c>
      <c r="AH951" s="214">
        <v>0</v>
      </c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45">
        <v>296</v>
      </c>
      <c r="B952" s="246" t="s">
        <v>1249</v>
      </c>
      <c r="C952" s="260" t="s">
        <v>1250</v>
      </c>
      <c r="D952" s="247" t="s">
        <v>153</v>
      </c>
      <c r="E952" s="248">
        <v>11.718</v>
      </c>
      <c r="F952" s="249"/>
      <c r="G952" s="250">
        <f>ROUND(E952*F952,2)</f>
        <v>0</v>
      </c>
      <c r="H952" s="235"/>
      <c r="I952" s="234">
        <f>ROUND(E952*H952,2)</f>
        <v>0</v>
      </c>
      <c r="J952" s="235"/>
      <c r="K952" s="234">
        <f>ROUND(E952*J952,2)</f>
        <v>0</v>
      </c>
      <c r="L952" s="234">
        <v>15</v>
      </c>
      <c r="M952" s="234">
        <f>G952*(1+L952/100)</f>
        <v>0</v>
      </c>
      <c r="N952" s="234">
        <v>3.15E-3</v>
      </c>
      <c r="O952" s="234">
        <f>ROUND(E952*N952,2)</f>
        <v>0.04</v>
      </c>
      <c r="P952" s="234">
        <v>0</v>
      </c>
      <c r="Q952" s="234">
        <f>ROUND(E952*P952,2)</f>
        <v>0</v>
      </c>
      <c r="R952" s="234"/>
      <c r="S952" s="234" t="s">
        <v>207</v>
      </c>
      <c r="T952" s="234" t="s">
        <v>155</v>
      </c>
      <c r="U952" s="234">
        <v>1.55</v>
      </c>
      <c r="V952" s="234">
        <f>ROUND(E952*U952,2)</f>
        <v>18.16</v>
      </c>
      <c r="W952" s="234"/>
      <c r="X952" s="234" t="s">
        <v>156</v>
      </c>
      <c r="Y952" s="214"/>
      <c r="Z952" s="214"/>
      <c r="AA952" s="214"/>
      <c r="AB952" s="214"/>
      <c r="AC952" s="214"/>
      <c r="AD952" s="214"/>
      <c r="AE952" s="214"/>
      <c r="AF952" s="214"/>
      <c r="AG952" s="214" t="s">
        <v>157</v>
      </c>
      <c r="AH952" s="214"/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31"/>
      <c r="B953" s="232"/>
      <c r="C953" s="261" t="s">
        <v>1251</v>
      </c>
      <c r="D953" s="236"/>
      <c r="E953" s="237">
        <v>11.718</v>
      </c>
      <c r="F953" s="234"/>
      <c r="G953" s="234"/>
      <c r="H953" s="234"/>
      <c r="I953" s="234"/>
      <c r="J953" s="234"/>
      <c r="K953" s="234"/>
      <c r="L953" s="234"/>
      <c r="M953" s="234"/>
      <c r="N953" s="234"/>
      <c r="O953" s="234"/>
      <c r="P953" s="234"/>
      <c r="Q953" s="234"/>
      <c r="R953" s="234"/>
      <c r="S953" s="234"/>
      <c r="T953" s="234"/>
      <c r="U953" s="234"/>
      <c r="V953" s="234"/>
      <c r="W953" s="234"/>
      <c r="X953" s="234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159</v>
      </c>
      <c r="AH953" s="214">
        <v>0</v>
      </c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outlineLevel="1" x14ac:dyDescent="0.2">
      <c r="A954" s="245">
        <v>297</v>
      </c>
      <c r="B954" s="246" t="s">
        <v>1252</v>
      </c>
      <c r="C954" s="260" t="s">
        <v>1253</v>
      </c>
      <c r="D954" s="247" t="s">
        <v>153</v>
      </c>
      <c r="E954" s="248">
        <v>60.44</v>
      </c>
      <c r="F954" s="249"/>
      <c r="G954" s="250">
        <f>ROUND(E954*F954,2)</f>
        <v>0</v>
      </c>
      <c r="H954" s="235"/>
      <c r="I954" s="234">
        <f>ROUND(E954*H954,2)</f>
        <v>0</v>
      </c>
      <c r="J954" s="235"/>
      <c r="K954" s="234">
        <f>ROUND(E954*J954,2)</f>
        <v>0</v>
      </c>
      <c r="L954" s="234">
        <v>15</v>
      </c>
      <c r="M954" s="234">
        <f>G954*(1+L954/100)</f>
        <v>0</v>
      </c>
      <c r="N954" s="234">
        <v>5.0400000000000002E-3</v>
      </c>
      <c r="O954" s="234">
        <f>ROUND(E954*N954,2)</f>
        <v>0.3</v>
      </c>
      <c r="P954" s="234">
        <v>0</v>
      </c>
      <c r="Q954" s="234">
        <f>ROUND(E954*P954,2)</f>
        <v>0</v>
      </c>
      <c r="R954" s="234"/>
      <c r="S954" s="234" t="s">
        <v>154</v>
      </c>
      <c r="T954" s="234" t="s">
        <v>155</v>
      </c>
      <c r="U954" s="234">
        <v>0.97799999999999998</v>
      </c>
      <c r="V954" s="234">
        <f>ROUND(E954*U954,2)</f>
        <v>59.11</v>
      </c>
      <c r="W954" s="234"/>
      <c r="X954" s="234" t="s">
        <v>156</v>
      </c>
      <c r="Y954" s="214"/>
      <c r="Z954" s="214"/>
      <c r="AA954" s="214"/>
      <c r="AB954" s="214"/>
      <c r="AC954" s="214"/>
      <c r="AD954" s="214"/>
      <c r="AE954" s="214"/>
      <c r="AF954" s="214"/>
      <c r="AG954" s="214" t="s">
        <v>157</v>
      </c>
      <c r="AH954" s="214"/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">
      <c r="A955" s="231"/>
      <c r="B955" s="232"/>
      <c r="C955" s="261" t="s">
        <v>211</v>
      </c>
      <c r="D955" s="236"/>
      <c r="E955" s="237"/>
      <c r="F955" s="234"/>
      <c r="G955" s="234"/>
      <c r="H955" s="234"/>
      <c r="I955" s="234"/>
      <c r="J955" s="234"/>
      <c r="K955" s="234"/>
      <c r="L955" s="234"/>
      <c r="M955" s="234"/>
      <c r="N955" s="234"/>
      <c r="O955" s="234"/>
      <c r="P955" s="234"/>
      <c r="Q955" s="234"/>
      <c r="R955" s="234"/>
      <c r="S955" s="234"/>
      <c r="T955" s="234"/>
      <c r="U955" s="234"/>
      <c r="V955" s="234"/>
      <c r="W955" s="234"/>
      <c r="X955" s="234"/>
      <c r="Y955" s="214"/>
      <c r="Z955" s="214"/>
      <c r="AA955" s="214"/>
      <c r="AB955" s="214"/>
      <c r="AC955" s="214"/>
      <c r="AD955" s="214"/>
      <c r="AE955" s="214"/>
      <c r="AF955" s="214"/>
      <c r="AG955" s="214" t="s">
        <v>159</v>
      </c>
      <c r="AH955" s="214">
        <v>0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outlineLevel="1" x14ac:dyDescent="0.2">
      <c r="A956" s="231"/>
      <c r="B956" s="232"/>
      <c r="C956" s="261" t="s">
        <v>299</v>
      </c>
      <c r="D956" s="236"/>
      <c r="E956" s="237">
        <v>3.63</v>
      </c>
      <c r="F956" s="234"/>
      <c r="G956" s="234"/>
      <c r="H956" s="234"/>
      <c r="I956" s="234"/>
      <c r="J956" s="234"/>
      <c r="K956" s="234"/>
      <c r="L956" s="234"/>
      <c r="M956" s="234"/>
      <c r="N956" s="234"/>
      <c r="O956" s="234"/>
      <c r="P956" s="234"/>
      <c r="Q956" s="234"/>
      <c r="R956" s="234"/>
      <c r="S956" s="234"/>
      <c r="T956" s="234"/>
      <c r="U956" s="234"/>
      <c r="V956" s="234"/>
      <c r="W956" s="234"/>
      <c r="X956" s="234"/>
      <c r="Y956" s="214"/>
      <c r="Z956" s="214"/>
      <c r="AA956" s="214"/>
      <c r="AB956" s="214"/>
      <c r="AC956" s="214"/>
      <c r="AD956" s="214"/>
      <c r="AE956" s="214"/>
      <c r="AF956" s="214"/>
      <c r="AG956" s="214" t="s">
        <v>159</v>
      </c>
      <c r="AH956" s="214">
        <v>0</v>
      </c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outlineLevel="1" x14ac:dyDescent="0.2">
      <c r="A957" s="231"/>
      <c r="B957" s="232"/>
      <c r="C957" s="261" t="s">
        <v>300</v>
      </c>
      <c r="D957" s="236"/>
      <c r="E957" s="237">
        <v>6</v>
      </c>
      <c r="F957" s="234"/>
      <c r="G957" s="234"/>
      <c r="H957" s="234"/>
      <c r="I957" s="234"/>
      <c r="J957" s="234"/>
      <c r="K957" s="234"/>
      <c r="L957" s="234"/>
      <c r="M957" s="234"/>
      <c r="N957" s="234"/>
      <c r="O957" s="234"/>
      <c r="P957" s="234"/>
      <c r="Q957" s="234"/>
      <c r="R957" s="234"/>
      <c r="S957" s="234"/>
      <c r="T957" s="234"/>
      <c r="U957" s="234"/>
      <c r="V957" s="234"/>
      <c r="W957" s="234"/>
      <c r="X957" s="234"/>
      <c r="Y957" s="214"/>
      <c r="Z957" s="214"/>
      <c r="AA957" s="214"/>
      <c r="AB957" s="214"/>
      <c r="AC957" s="214"/>
      <c r="AD957" s="214"/>
      <c r="AE957" s="214"/>
      <c r="AF957" s="214"/>
      <c r="AG957" s="214" t="s">
        <v>159</v>
      </c>
      <c r="AH957" s="214">
        <v>0</v>
      </c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">
      <c r="A958" s="231"/>
      <c r="B958" s="232"/>
      <c r="C958" s="261" t="s">
        <v>301</v>
      </c>
      <c r="D958" s="236"/>
      <c r="E958" s="237">
        <v>6.5</v>
      </c>
      <c r="F958" s="234"/>
      <c r="G958" s="234"/>
      <c r="H958" s="234"/>
      <c r="I958" s="234"/>
      <c r="J958" s="234"/>
      <c r="K958" s="234"/>
      <c r="L958" s="234"/>
      <c r="M958" s="234"/>
      <c r="N958" s="234"/>
      <c r="O958" s="234"/>
      <c r="P958" s="234"/>
      <c r="Q958" s="234"/>
      <c r="R958" s="234"/>
      <c r="S958" s="234"/>
      <c r="T958" s="234"/>
      <c r="U958" s="234"/>
      <c r="V958" s="234"/>
      <c r="W958" s="234"/>
      <c r="X958" s="234"/>
      <c r="Y958" s="214"/>
      <c r="Z958" s="214"/>
      <c r="AA958" s="214"/>
      <c r="AB958" s="214"/>
      <c r="AC958" s="214"/>
      <c r="AD958" s="214"/>
      <c r="AE958" s="214"/>
      <c r="AF958" s="214"/>
      <c r="AG958" s="214" t="s">
        <v>159</v>
      </c>
      <c r="AH958" s="214">
        <v>0</v>
      </c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outlineLevel="1" x14ac:dyDescent="0.2">
      <c r="A959" s="231"/>
      <c r="B959" s="232"/>
      <c r="C959" s="261" t="s">
        <v>302</v>
      </c>
      <c r="D959" s="236"/>
      <c r="E959" s="237">
        <v>11.9</v>
      </c>
      <c r="F959" s="234"/>
      <c r="G959" s="234"/>
      <c r="H959" s="234"/>
      <c r="I959" s="234"/>
      <c r="J959" s="234"/>
      <c r="K959" s="234"/>
      <c r="L959" s="234"/>
      <c r="M959" s="234"/>
      <c r="N959" s="234"/>
      <c r="O959" s="234"/>
      <c r="P959" s="234"/>
      <c r="Q959" s="234"/>
      <c r="R959" s="234"/>
      <c r="S959" s="234"/>
      <c r="T959" s="234"/>
      <c r="U959" s="234"/>
      <c r="V959" s="234"/>
      <c r="W959" s="234"/>
      <c r="X959" s="234"/>
      <c r="Y959" s="214"/>
      <c r="Z959" s="214"/>
      <c r="AA959" s="214"/>
      <c r="AB959" s="214"/>
      <c r="AC959" s="214"/>
      <c r="AD959" s="214"/>
      <c r="AE959" s="214"/>
      <c r="AF959" s="214"/>
      <c r="AG959" s="214" t="s">
        <v>159</v>
      </c>
      <c r="AH959" s="214">
        <v>0</v>
      </c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outlineLevel="1" x14ac:dyDescent="0.2">
      <c r="A960" s="231"/>
      <c r="B960" s="232"/>
      <c r="C960" s="261" t="s">
        <v>323</v>
      </c>
      <c r="D960" s="236"/>
      <c r="E960" s="237">
        <v>1.58</v>
      </c>
      <c r="F960" s="234"/>
      <c r="G960" s="234"/>
      <c r="H960" s="234"/>
      <c r="I960" s="234"/>
      <c r="J960" s="234"/>
      <c r="K960" s="234"/>
      <c r="L960" s="234"/>
      <c r="M960" s="234"/>
      <c r="N960" s="234"/>
      <c r="O960" s="234"/>
      <c r="P960" s="234"/>
      <c r="Q960" s="234"/>
      <c r="R960" s="234"/>
      <c r="S960" s="234"/>
      <c r="T960" s="234"/>
      <c r="U960" s="234"/>
      <c r="V960" s="234"/>
      <c r="W960" s="234"/>
      <c r="X960" s="234"/>
      <c r="Y960" s="214"/>
      <c r="Z960" s="214"/>
      <c r="AA960" s="214"/>
      <c r="AB960" s="214"/>
      <c r="AC960" s="214"/>
      <c r="AD960" s="214"/>
      <c r="AE960" s="214"/>
      <c r="AF960" s="214"/>
      <c r="AG960" s="214" t="s">
        <v>159</v>
      </c>
      <c r="AH960" s="214">
        <v>0</v>
      </c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">
      <c r="A961" s="231"/>
      <c r="B961" s="232"/>
      <c r="C961" s="261" t="s">
        <v>324</v>
      </c>
      <c r="D961" s="236"/>
      <c r="E961" s="237">
        <v>2.77</v>
      </c>
      <c r="F961" s="234"/>
      <c r="G961" s="234"/>
      <c r="H961" s="234"/>
      <c r="I961" s="234"/>
      <c r="J961" s="234"/>
      <c r="K961" s="234"/>
      <c r="L961" s="234"/>
      <c r="M961" s="234"/>
      <c r="N961" s="234"/>
      <c r="O961" s="234"/>
      <c r="P961" s="234"/>
      <c r="Q961" s="234"/>
      <c r="R961" s="234"/>
      <c r="S961" s="234"/>
      <c r="T961" s="234"/>
      <c r="U961" s="234"/>
      <c r="V961" s="234"/>
      <c r="W961" s="234"/>
      <c r="X961" s="234"/>
      <c r="Y961" s="214"/>
      <c r="Z961" s="214"/>
      <c r="AA961" s="214"/>
      <c r="AB961" s="214"/>
      <c r="AC961" s="214"/>
      <c r="AD961" s="214"/>
      <c r="AE961" s="214"/>
      <c r="AF961" s="214"/>
      <c r="AG961" s="214" t="s">
        <v>159</v>
      </c>
      <c r="AH961" s="214">
        <v>0</v>
      </c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31"/>
      <c r="B962" s="232"/>
      <c r="C962" s="261" t="s">
        <v>325</v>
      </c>
      <c r="D962" s="236"/>
      <c r="E962" s="237">
        <v>1.29</v>
      </c>
      <c r="F962" s="234"/>
      <c r="G962" s="234"/>
      <c r="H962" s="234"/>
      <c r="I962" s="234"/>
      <c r="J962" s="234"/>
      <c r="K962" s="234"/>
      <c r="L962" s="234"/>
      <c r="M962" s="234"/>
      <c r="N962" s="234"/>
      <c r="O962" s="234"/>
      <c r="P962" s="234"/>
      <c r="Q962" s="234"/>
      <c r="R962" s="234"/>
      <c r="S962" s="234"/>
      <c r="T962" s="234"/>
      <c r="U962" s="234"/>
      <c r="V962" s="234"/>
      <c r="W962" s="234"/>
      <c r="X962" s="234"/>
      <c r="Y962" s="214"/>
      <c r="Z962" s="214"/>
      <c r="AA962" s="214"/>
      <c r="AB962" s="214"/>
      <c r="AC962" s="214"/>
      <c r="AD962" s="214"/>
      <c r="AE962" s="214"/>
      <c r="AF962" s="214"/>
      <c r="AG962" s="214" t="s">
        <v>159</v>
      </c>
      <c r="AH962" s="214">
        <v>0</v>
      </c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">
      <c r="A963" s="231"/>
      <c r="B963" s="232"/>
      <c r="C963" s="261" t="s">
        <v>310</v>
      </c>
      <c r="D963" s="236"/>
      <c r="E963" s="237">
        <v>2.99</v>
      </c>
      <c r="F963" s="234"/>
      <c r="G963" s="234"/>
      <c r="H963" s="234"/>
      <c r="I963" s="234"/>
      <c r="J963" s="234"/>
      <c r="K963" s="234"/>
      <c r="L963" s="234"/>
      <c r="M963" s="234"/>
      <c r="N963" s="234"/>
      <c r="O963" s="234"/>
      <c r="P963" s="234"/>
      <c r="Q963" s="234"/>
      <c r="R963" s="234"/>
      <c r="S963" s="234"/>
      <c r="T963" s="234"/>
      <c r="U963" s="234"/>
      <c r="V963" s="234"/>
      <c r="W963" s="234"/>
      <c r="X963" s="234"/>
      <c r="Y963" s="214"/>
      <c r="Z963" s="214"/>
      <c r="AA963" s="214"/>
      <c r="AB963" s="214"/>
      <c r="AC963" s="214"/>
      <c r="AD963" s="214"/>
      <c r="AE963" s="214"/>
      <c r="AF963" s="214"/>
      <c r="AG963" s="214" t="s">
        <v>159</v>
      </c>
      <c r="AH963" s="214">
        <v>0</v>
      </c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">
      <c r="A964" s="231"/>
      <c r="B964" s="232"/>
      <c r="C964" s="261" t="s">
        <v>220</v>
      </c>
      <c r="D964" s="236"/>
      <c r="E964" s="237"/>
      <c r="F964" s="234"/>
      <c r="G964" s="234"/>
      <c r="H964" s="234"/>
      <c r="I964" s="234"/>
      <c r="J964" s="234"/>
      <c r="K964" s="234"/>
      <c r="L964" s="234"/>
      <c r="M964" s="234"/>
      <c r="N964" s="234"/>
      <c r="O964" s="234"/>
      <c r="P964" s="234"/>
      <c r="Q964" s="234"/>
      <c r="R964" s="234"/>
      <c r="S964" s="234"/>
      <c r="T964" s="234"/>
      <c r="U964" s="234"/>
      <c r="V964" s="234"/>
      <c r="W964" s="234"/>
      <c r="X964" s="234"/>
      <c r="Y964" s="214"/>
      <c r="Z964" s="214"/>
      <c r="AA964" s="214"/>
      <c r="AB964" s="214"/>
      <c r="AC964" s="214"/>
      <c r="AD964" s="214"/>
      <c r="AE964" s="214"/>
      <c r="AF964" s="214"/>
      <c r="AG964" s="214" t="s">
        <v>159</v>
      </c>
      <c r="AH964" s="214">
        <v>0</v>
      </c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outlineLevel="1" x14ac:dyDescent="0.2">
      <c r="A965" s="231"/>
      <c r="B965" s="232"/>
      <c r="C965" s="261" t="s">
        <v>311</v>
      </c>
      <c r="D965" s="236"/>
      <c r="E965" s="237">
        <v>14.6</v>
      </c>
      <c r="F965" s="234"/>
      <c r="G965" s="234"/>
      <c r="H965" s="234"/>
      <c r="I965" s="234"/>
      <c r="J965" s="234"/>
      <c r="K965" s="234"/>
      <c r="L965" s="234"/>
      <c r="M965" s="234"/>
      <c r="N965" s="234"/>
      <c r="O965" s="234"/>
      <c r="P965" s="234"/>
      <c r="Q965" s="234"/>
      <c r="R965" s="234"/>
      <c r="S965" s="234"/>
      <c r="T965" s="234"/>
      <c r="U965" s="234"/>
      <c r="V965" s="234"/>
      <c r="W965" s="234"/>
      <c r="X965" s="234"/>
      <c r="Y965" s="214"/>
      <c r="Z965" s="214"/>
      <c r="AA965" s="214"/>
      <c r="AB965" s="214"/>
      <c r="AC965" s="214"/>
      <c r="AD965" s="214"/>
      <c r="AE965" s="214"/>
      <c r="AF965" s="214"/>
      <c r="AG965" s="214" t="s">
        <v>159</v>
      </c>
      <c r="AH965" s="214">
        <v>0</v>
      </c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">
      <c r="A966" s="231"/>
      <c r="B966" s="232"/>
      <c r="C966" s="261" t="s">
        <v>326</v>
      </c>
      <c r="D966" s="236"/>
      <c r="E966" s="237">
        <v>1.51</v>
      </c>
      <c r="F966" s="234"/>
      <c r="G966" s="234"/>
      <c r="H966" s="234"/>
      <c r="I966" s="234"/>
      <c r="J966" s="234"/>
      <c r="K966" s="234"/>
      <c r="L966" s="234"/>
      <c r="M966" s="234"/>
      <c r="N966" s="234"/>
      <c r="O966" s="234"/>
      <c r="P966" s="234"/>
      <c r="Q966" s="234"/>
      <c r="R966" s="234"/>
      <c r="S966" s="234"/>
      <c r="T966" s="234"/>
      <c r="U966" s="234"/>
      <c r="V966" s="234"/>
      <c r="W966" s="234"/>
      <c r="X966" s="234"/>
      <c r="Y966" s="214"/>
      <c r="Z966" s="214"/>
      <c r="AA966" s="214"/>
      <c r="AB966" s="214"/>
      <c r="AC966" s="214"/>
      <c r="AD966" s="214"/>
      <c r="AE966" s="214"/>
      <c r="AF966" s="214"/>
      <c r="AG966" s="214" t="s">
        <v>159</v>
      </c>
      <c r="AH966" s="214">
        <v>0</v>
      </c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">
      <c r="A967" s="231"/>
      <c r="B967" s="232"/>
      <c r="C967" s="261" t="s">
        <v>327</v>
      </c>
      <c r="D967" s="236"/>
      <c r="E967" s="237">
        <v>3.03</v>
      </c>
      <c r="F967" s="234"/>
      <c r="G967" s="234"/>
      <c r="H967" s="234"/>
      <c r="I967" s="234"/>
      <c r="J967" s="234"/>
      <c r="K967" s="234"/>
      <c r="L967" s="234"/>
      <c r="M967" s="234"/>
      <c r="N967" s="234"/>
      <c r="O967" s="234"/>
      <c r="P967" s="234"/>
      <c r="Q967" s="234"/>
      <c r="R967" s="234"/>
      <c r="S967" s="234"/>
      <c r="T967" s="234"/>
      <c r="U967" s="234"/>
      <c r="V967" s="234"/>
      <c r="W967" s="234"/>
      <c r="X967" s="234"/>
      <c r="Y967" s="214"/>
      <c r="Z967" s="214"/>
      <c r="AA967" s="214"/>
      <c r="AB967" s="214"/>
      <c r="AC967" s="214"/>
      <c r="AD967" s="214"/>
      <c r="AE967" s="214"/>
      <c r="AF967" s="214"/>
      <c r="AG967" s="214" t="s">
        <v>159</v>
      </c>
      <c r="AH967" s="214">
        <v>0</v>
      </c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31"/>
      <c r="B968" s="232"/>
      <c r="C968" s="261" t="s">
        <v>1254</v>
      </c>
      <c r="D968" s="236"/>
      <c r="E968" s="237">
        <v>1.59</v>
      </c>
      <c r="F968" s="234"/>
      <c r="G968" s="234"/>
      <c r="H968" s="234"/>
      <c r="I968" s="234"/>
      <c r="J968" s="234"/>
      <c r="K968" s="234"/>
      <c r="L968" s="234"/>
      <c r="M968" s="234"/>
      <c r="N968" s="234"/>
      <c r="O968" s="234"/>
      <c r="P968" s="234"/>
      <c r="Q968" s="234"/>
      <c r="R968" s="234"/>
      <c r="S968" s="234"/>
      <c r="T968" s="234"/>
      <c r="U968" s="234"/>
      <c r="V968" s="234"/>
      <c r="W968" s="234"/>
      <c r="X968" s="234"/>
      <c r="Y968" s="214"/>
      <c r="Z968" s="214"/>
      <c r="AA968" s="214"/>
      <c r="AB968" s="214"/>
      <c r="AC968" s="214"/>
      <c r="AD968" s="214"/>
      <c r="AE968" s="214"/>
      <c r="AF968" s="214"/>
      <c r="AG968" s="214" t="s">
        <v>159</v>
      </c>
      <c r="AH968" s="214">
        <v>0</v>
      </c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">
      <c r="A969" s="231"/>
      <c r="B969" s="232"/>
      <c r="C969" s="261" t="s">
        <v>329</v>
      </c>
      <c r="D969" s="236"/>
      <c r="E969" s="237">
        <v>3.05</v>
      </c>
      <c r="F969" s="234"/>
      <c r="G969" s="234"/>
      <c r="H969" s="234"/>
      <c r="I969" s="234"/>
      <c r="J969" s="234"/>
      <c r="K969" s="234"/>
      <c r="L969" s="234"/>
      <c r="M969" s="234"/>
      <c r="N969" s="234"/>
      <c r="O969" s="234"/>
      <c r="P969" s="234"/>
      <c r="Q969" s="234"/>
      <c r="R969" s="234"/>
      <c r="S969" s="234"/>
      <c r="T969" s="234"/>
      <c r="U969" s="234"/>
      <c r="V969" s="234"/>
      <c r="W969" s="234"/>
      <c r="X969" s="234"/>
      <c r="Y969" s="214"/>
      <c r="Z969" s="214"/>
      <c r="AA969" s="214"/>
      <c r="AB969" s="214"/>
      <c r="AC969" s="214"/>
      <c r="AD969" s="214"/>
      <c r="AE969" s="214"/>
      <c r="AF969" s="214"/>
      <c r="AG969" s="214" t="s">
        <v>159</v>
      </c>
      <c r="AH969" s="214">
        <v>0</v>
      </c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outlineLevel="1" x14ac:dyDescent="0.2">
      <c r="A970" s="245">
        <v>298</v>
      </c>
      <c r="B970" s="246" t="s">
        <v>1255</v>
      </c>
      <c r="C970" s="260" t="s">
        <v>1256</v>
      </c>
      <c r="D970" s="247" t="s">
        <v>153</v>
      </c>
      <c r="E970" s="248">
        <v>66.483999999999995</v>
      </c>
      <c r="F970" s="249"/>
      <c r="G970" s="250">
        <f>ROUND(E970*F970,2)</f>
        <v>0</v>
      </c>
      <c r="H970" s="235"/>
      <c r="I970" s="234">
        <f>ROUND(E970*H970,2)</f>
        <v>0</v>
      </c>
      <c r="J970" s="235"/>
      <c r="K970" s="234">
        <f>ROUND(E970*J970,2)</f>
        <v>0</v>
      </c>
      <c r="L970" s="234">
        <v>15</v>
      </c>
      <c r="M970" s="234">
        <f>G970*(1+L970/100)</f>
        <v>0</v>
      </c>
      <c r="N970" s="234">
        <v>1.9199999999999998E-2</v>
      </c>
      <c r="O970" s="234">
        <f>ROUND(E970*N970,2)</f>
        <v>1.28</v>
      </c>
      <c r="P970" s="234">
        <v>0</v>
      </c>
      <c r="Q970" s="234">
        <f>ROUND(E970*P970,2)</f>
        <v>0</v>
      </c>
      <c r="R970" s="234"/>
      <c r="S970" s="234" t="s">
        <v>253</v>
      </c>
      <c r="T970" s="234" t="s">
        <v>155</v>
      </c>
      <c r="U970" s="234">
        <v>0</v>
      </c>
      <c r="V970" s="234">
        <f>ROUND(E970*U970,2)</f>
        <v>0</v>
      </c>
      <c r="W970" s="234"/>
      <c r="X970" s="234" t="s">
        <v>181</v>
      </c>
      <c r="Y970" s="214"/>
      <c r="Z970" s="214"/>
      <c r="AA970" s="214"/>
      <c r="AB970" s="214"/>
      <c r="AC970" s="214"/>
      <c r="AD970" s="214"/>
      <c r="AE970" s="214"/>
      <c r="AF970" s="214"/>
      <c r="AG970" s="214" t="s">
        <v>182</v>
      </c>
      <c r="AH970" s="214"/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31"/>
      <c r="B971" s="232"/>
      <c r="C971" s="261" t="s">
        <v>501</v>
      </c>
      <c r="D971" s="236"/>
      <c r="E971" s="237"/>
      <c r="F971" s="234"/>
      <c r="G971" s="234"/>
      <c r="H971" s="234"/>
      <c r="I971" s="234"/>
      <c r="J971" s="234"/>
      <c r="K971" s="234"/>
      <c r="L971" s="234"/>
      <c r="M971" s="234"/>
      <c r="N971" s="234"/>
      <c r="O971" s="234"/>
      <c r="P971" s="234"/>
      <c r="Q971" s="234"/>
      <c r="R971" s="234"/>
      <c r="S971" s="234"/>
      <c r="T971" s="234"/>
      <c r="U971" s="234"/>
      <c r="V971" s="234"/>
      <c r="W971" s="234"/>
      <c r="X971" s="234"/>
      <c r="Y971" s="214"/>
      <c r="Z971" s="214"/>
      <c r="AA971" s="214"/>
      <c r="AB971" s="214"/>
      <c r="AC971" s="214"/>
      <c r="AD971" s="214"/>
      <c r="AE971" s="214"/>
      <c r="AF971" s="214"/>
      <c r="AG971" s="214" t="s">
        <v>159</v>
      </c>
      <c r="AH971" s="214">
        <v>0</v>
      </c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31"/>
      <c r="B972" s="232"/>
      <c r="C972" s="261" t="s">
        <v>1257</v>
      </c>
      <c r="D972" s="236"/>
      <c r="E972" s="237">
        <v>66.483999999999995</v>
      </c>
      <c r="F972" s="234"/>
      <c r="G972" s="234"/>
      <c r="H972" s="234"/>
      <c r="I972" s="234"/>
      <c r="J972" s="234"/>
      <c r="K972" s="234"/>
      <c r="L972" s="234"/>
      <c r="M972" s="234"/>
      <c r="N972" s="234"/>
      <c r="O972" s="234"/>
      <c r="P972" s="234"/>
      <c r="Q972" s="234"/>
      <c r="R972" s="234"/>
      <c r="S972" s="234"/>
      <c r="T972" s="234"/>
      <c r="U972" s="234"/>
      <c r="V972" s="234"/>
      <c r="W972" s="234"/>
      <c r="X972" s="234"/>
      <c r="Y972" s="214"/>
      <c r="Z972" s="214"/>
      <c r="AA972" s="214"/>
      <c r="AB972" s="214"/>
      <c r="AC972" s="214"/>
      <c r="AD972" s="214"/>
      <c r="AE972" s="214"/>
      <c r="AF972" s="214"/>
      <c r="AG972" s="214" t="s">
        <v>159</v>
      </c>
      <c r="AH972" s="214">
        <v>0</v>
      </c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">
      <c r="A973" s="245">
        <v>299</v>
      </c>
      <c r="B973" s="246" t="s">
        <v>1258</v>
      </c>
      <c r="C973" s="260" t="s">
        <v>1259</v>
      </c>
      <c r="D973" s="247" t="s">
        <v>153</v>
      </c>
      <c r="E973" s="248">
        <v>12.889799999999999</v>
      </c>
      <c r="F973" s="249"/>
      <c r="G973" s="250">
        <f>ROUND(E973*F973,2)</f>
        <v>0</v>
      </c>
      <c r="H973" s="235"/>
      <c r="I973" s="234">
        <f>ROUND(E973*H973,2)</f>
        <v>0</v>
      </c>
      <c r="J973" s="235"/>
      <c r="K973" s="234">
        <f>ROUND(E973*J973,2)</f>
        <v>0</v>
      </c>
      <c r="L973" s="234">
        <v>15</v>
      </c>
      <c r="M973" s="234">
        <f>G973*(1+L973/100)</f>
        <v>0</v>
      </c>
      <c r="N973" s="234">
        <v>1.9199999999999998E-2</v>
      </c>
      <c r="O973" s="234">
        <f>ROUND(E973*N973,2)</f>
        <v>0.25</v>
      </c>
      <c r="P973" s="234">
        <v>0</v>
      </c>
      <c r="Q973" s="234">
        <f>ROUND(E973*P973,2)</f>
        <v>0</v>
      </c>
      <c r="R973" s="234"/>
      <c r="S973" s="234" t="s">
        <v>253</v>
      </c>
      <c r="T973" s="234" t="s">
        <v>155</v>
      </c>
      <c r="U973" s="234">
        <v>0</v>
      </c>
      <c r="V973" s="234">
        <f>ROUND(E973*U973,2)</f>
        <v>0</v>
      </c>
      <c r="W973" s="234"/>
      <c r="X973" s="234" t="s">
        <v>181</v>
      </c>
      <c r="Y973" s="214"/>
      <c r="Z973" s="214"/>
      <c r="AA973" s="214"/>
      <c r="AB973" s="214"/>
      <c r="AC973" s="214"/>
      <c r="AD973" s="214"/>
      <c r="AE973" s="214"/>
      <c r="AF973" s="214"/>
      <c r="AG973" s="214" t="s">
        <v>182</v>
      </c>
      <c r="AH973" s="214"/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outlineLevel="1" x14ac:dyDescent="0.2">
      <c r="A974" s="231"/>
      <c r="B974" s="232"/>
      <c r="C974" s="261" t="s">
        <v>1260</v>
      </c>
      <c r="D974" s="236"/>
      <c r="E974" s="237"/>
      <c r="F974" s="234"/>
      <c r="G974" s="234"/>
      <c r="H974" s="234"/>
      <c r="I974" s="234"/>
      <c r="J974" s="234"/>
      <c r="K974" s="234"/>
      <c r="L974" s="234"/>
      <c r="M974" s="234"/>
      <c r="N974" s="234"/>
      <c r="O974" s="234"/>
      <c r="P974" s="234"/>
      <c r="Q974" s="234"/>
      <c r="R974" s="234"/>
      <c r="S974" s="234"/>
      <c r="T974" s="234"/>
      <c r="U974" s="234"/>
      <c r="V974" s="234"/>
      <c r="W974" s="234"/>
      <c r="X974" s="234"/>
      <c r="Y974" s="214"/>
      <c r="Z974" s="214"/>
      <c r="AA974" s="214"/>
      <c r="AB974" s="214"/>
      <c r="AC974" s="214"/>
      <c r="AD974" s="214"/>
      <c r="AE974" s="214"/>
      <c r="AF974" s="214"/>
      <c r="AG974" s="214" t="s">
        <v>159</v>
      </c>
      <c r="AH974" s="214">
        <v>0</v>
      </c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outlineLevel="1" x14ac:dyDescent="0.2">
      <c r="A975" s="231"/>
      <c r="B975" s="232"/>
      <c r="C975" s="261" t="s">
        <v>1261</v>
      </c>
      <c r="D975" s="236"/>
      <c r="E975" s="237">
        <v>12.889799999999999</v>
      </c>
      <c r="F975" s="234"/>
      <c r="G975" s="234"/>
      <c r="H975" s="234"/>
      <c r="I975" s="234"/>
      <c r="J975" s="234"/>
      <c r="K975" s="234"/>
      <c r="L975" s="234"/>
      <c r="M975" s="234"/>
      <c r="N975" s="234"/>
      <c r="O975" s="234"/>
      <c r="P975" s="234"/>
      <c r="Q975" s="234"/>
      <c r="R975" s="234"/>
      <c r="S975" s="234"/>
      <c r="T975" s="234"/>
      <c r="U975" s="234"/>
      <c r="V975" s="234"/>
      <c r="W975" s="234"/>
      <c r="X975" s="234"/>
      <c r="Y975" s="214"/>
      <c r="Z975" s="214"/>
      <c r="AA975" s="214"/>
      <c r="AB975" s="214"/>
      <c r="AC975" s="214"/>
      <c r="AD975" s="214"/>
      <c r="AE975" s="214"/>
      <c r="AF975" s="214"/>
      <c r="AG975" s="214" t="s">
        <v>159</v>
      </c>
      <c r="AH975" s="214">
        <v>0</v>
      </c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outlineLevel="1" x14ac:dyDescent="0.2">
      <c r="A976" s="245">
        <v>300</v>
      </c>
      <c r="B976" s="246" t="s">
        <v>1262</v>
      </c>
      <c r="C976" s="260" t="s">
        <v>1263</v>
      </c>
      <c r="D976" s="247" t="s">
        <v>153</v>
      </c>
      <c r="E976" s="248">
        <v>21.44</v>
      </c>
      <c r="F976" s="249"/>
      <c r="G976" s="250">
        <f>ROUND(E976*F976,2)</f>
        <v>0</v>
      </c>
      <c r="H976" s="235"/>
      <c r="I976" s="234">
        <f>ROUND(E976*H976,2)</f>
        <v>0</v>
      </c>
      <c r="J976" s="235"/>
      <c r="K976" s="234">
        <f>ROUND(E976*J976,2)</f>
        <v>0</v>
      </c>
      <c r="L976" s="234">
        <v>15</v>
      </c>
      <c r="M976" s="234">
        <f>G976*(1+L976/100)</f>
        <v>0</v>
      </c>
      <c r="N976" s="234">
        <v>0</v>
      </c>
      <c r="O976" s="234">
        <f>ROUND(E976*N976,2)</f>
        <v>0</v>
      </c>
      <c r="P976" s="234">
        <v>0</v>
      </c>
      <c r="Q976" s="234">
        <f>ROUND(E976*P976,2)</f>
        <v>0</v>
      </c>
      <c r="R976" s="234"/>
      <c r="S976" s="234" t="s">
        <v>154</v>
      </c>
      <c r="T976" s="234" t="s">
        <v>155</v>
      </c>
      <c r="U976" s="234">
        <v>0.03</v>
      </c>
      <c r="V976" s="234">
        <f>ROUND(E976*U976,2)</f>
        <v>0.64</v>
      </c>
      <c r="W976" s="234"/>
      <c r="X976" s="234" t="s">
        <v>156</v>
      </c>
      <c r="Y976" s="214"/>
      <c r="Z976" s="214"/>
      <c r="AA976" s="214"/>
      <c r="AB976" s="214"/>
      <c r="AC976" s="214"/>
      <c r="AD976" s="214"/>
      <c r="AE976" s="214"/>
      <c r="AF976" s="214"/>
      <c r="AG976" s="214" t="s">
        <v>157</v>
      </c>
      <c r="AH976" s="214"/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">
      <c r="A977" s="231"/>
      <c r="B977" s="232"/>
      <c r="C977" s="261" t="s">
        <v>211</v>
      </c>
      <c r="D977" s="236"/>
      <c r="E977" s="237"/>
      <c r="F977" s="234"/>
      <c r="G977" s="234"/>
      <c r="H977" s="234"/>
      <c r="I977" s="234"/>
      <c r="J977" s="234"/>
      <c r="K977" s="234"/>
      <c r="L977" s="234"/>
      <c r="M977" s="234"/>
      <c r="N977" s="234"/>
      <c r="O977" s="234"/>
      <c r="P977" s="234"/>
      <c r="Q977" s="234"/>
      <c r="R977" s="234"/>
      <c r="S977" s="234"/>
      <c r="T977" s="234"/>
      <c r="U977" s="234"/>
      <c r="V977" s="234"/>
      <c r="W977" s="234"/>
      <c r="X977" s="234"/>
      <c r="Y977" s="214"/>
      <c r="Z977" s="214"/>
      <c r="AA977" s="214"/>
      <c r="AB977" s="214"/>
      <c r="AC977" s="214"/>
      <c r="AD977" s="214"/>
      <c r="AE977" s="214"/>
      <c r="AF977" s="214"/>
      <c r="AG977" s="214" t="s">
        <v>159</v>
      </c>
      <c r="AH977" s="214">
        <v>0</v>
      </c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outlineLevel="1" x14ac:dyDescent="0.2">
      <c r="A978" s="231"/>
      <c r="B978" s="232"/>
      <c r="C978" s="261" t="s">
        <v>299</v>
      </c>
      <c r="D978" s="236"/>
      <c r="E978" s="237">
        <v>3.63</v>
      </c>
      <c r="F978" s="234"/>
      <c r="G978" s="234"/>
      <c r="H978" s="234"/>
      <c r="I978" s="234"/>
      <c r="J978" s="234"/>
      <c r="K978" s="234"/>
      <c r="L978" s="234"/>
      <c r="M978" s="234"/>
      <c r="N978" s="234"/>
      <c r="O978" s="234"/>
      <c r="P978" s="234"/>
      <c r="Q978" s="234"/>
      <c r="R978" s="234"/>
      <c r="S978" s="234"/>
      <c r="T978" s="234"/>
      <c r="U978" s="234"/>
      <c r="V978" s="234"/>
      <c r="W978" s="234"/>
      <c r="X978" s="234"/>
      <c r="Y978" s="214"/>
      <c r="Z978" s="214"/>
      <c r="AA978" s="214"/>
      <c r="AB978" s="214"/>
      <c r="AC978" s="214"/>
      <c r="AD978" s="214"/>
      <c r="AE978" s="214"/>
      <c r="AF978" s="214"/>
      <c r="AG978" s="214" t="s">
        <v>159</v>
      </c>
      <c r="AH978" s="214">
        <v>0</v>
      </c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outlineLevel="1" x14ac:dyDescent="0.2">
      <c r="A979" s="231"/>
      <c r="B979" s="232"/>
      <c r="C979" s="261" t="s">
        <v>323</v>
      </c>
      <c r="D979" s="236"/>
      <c r="E979" s="237">
        <v>1.58</v>
      </c>
      <c r="F979" s="234"/>
      <c r="G979" s="234"/>
      <c r="H979" s="234"/>
      <c r="I979" s="234"/>
      <c r="J979" s="234"/>
      <c r="K979" s="234"/>
      <c r="L979" s="234"/>
      <c r="M979" s="234"/>
      <c r="N979" s="234"/>
      <c r="O979" s="234"/>
      <c r="P979" s="234"/>
      <c r="Q979" s="234"/>
      <c r="R979" s="234"/>
      <c r="S979" s="234"/>
      <c r="T979" s="234"/>
      <c r="U979" s="234"/>
      <c r="V979" s="234"/>
      <c r="W979" s="234"/>
      <c r="X979" s="234"/>
      <c r="Y979" s="214"/>
      <c r="Z979" s="214"/>
      <c r="AA979" s="214"/>
      <c r="AB979" s="214"/>
      <c r="AC979" s="214"/>
      <c r="AD979" s="214"/>
      <c r="AE979" s="214"/>
      <c r="AF979" s="214"/>
      <c r="AG979" s="214" t="s">
        <v>159</v>
      </c>
      <c r="AH979" s="214">
        <v>0</v>
      </c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">
      <c r="A980" s="231"/>
      <c r="B980" s="232"/>
      <c r="C980" s="261" t="s">
        <v>324</v>
      </c>
      <c r="D980" s="236"/>
      <c r="E980" s="237">
        <v>2.77</v>
      </c>
      <c r="F980" s="234"/>
      <c r="G980" s="234"/>
      <c r="H980" s="234"/>
      <c r="I980" s="234"/>
      <c r="J980" s="234"/>
      <c r="K980" s="234"/>
      <c r="L980" s="234"/>
      <c r="M980" s="234"/>
      <c r="N980" s="234"/>
      <c r="O980" s="234"/>
      <c r="P980" s="234"/>
      <c r="Q980" s="234"/>
      <c r="R980" s="234"/>
      <c r="S980" s="234"/>
      <c r="T980" s="234"/>
      <c r="U980" s="234"/>
      <c r="V980" s="234"/>
      <c r="W980" s="234"/>
      <c r="X980" s="234"/>
      <c r="Y980" s="214"/>
      <c r="Z980" s="214"/>
      <c r="AA980" s="214"/>
      <c r="AB980" s="214"/>
      <c r="AC980" s="214"/>
      <c r="AD980" s="214"/>
      <c r="AE980" s="214"/>
      <c r="AF980" s="214"/>
      <c r="AG980" s="214" t="s">
        <v>159</v>
      </c>
      <c r="AH980" s="214">
        <v>0</v>
      </c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">
      <c r="A981" s="231"/>
      <c r="B981" s="232"/>
      <c r="C981" s="261" t="s">
        <v>325</v>
      </c>
      <c r="D981" s="236"/>
      <c r="E981" s="237">
        <v>1.29</v>
      </c>
      <c r="F981" s="234"/>
      <c r="G981" s="234"/>
      <c r="H981" s="234"/>
      <c r="I981" s="234"/>
      <c r="J981" s="234"/>
      <c r="K981" s="234"/>
      <c r="L981" s="234"/>
      <c r="M981" s="234"/>
      <c r="N981" s="234"/>
      <c r="O981" s="234"/>
      <c r="P981" s="234"/>
      <c r="Q981" s="234"/>
      <c r="R981" s="234"/>
      <c r="S981" s="234"/>
      <c r="T981" s="234"/>
      <c r="U981" s="234"/>
      <c r="V981" s="234"/>
      <c r="W981" s="234"/>
      <c r="X981" s="234"/>
      <c r="Y981" s="214"/>
      <c r="Z981" s="214"/>
      <c r="AA981" s="214"/>
      <c r="AB981" s="214"/>
      <c r="AC981" s="214"/>
      <c r="AD981" s="214"/>
      <c r="AE981" s="214"/>
      <c r="AF981" s="214"/>
      <c r="AG981" s="214" t="s">
        <v>159</v>
      </c>
      <c r="AH981" s="214">
        <v>0</v>
      </c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outlineLevel="1" x14ac:dyDescent="0.2">
      <c r="A982" s="231"/>
      <c r="B982" s="232"/>
      <c r="C982" s="261" t="s">
        <v>310</v>
      </c>
      <c r="D982" s="236"/>
      <c r="E982" s="237">
        <v>2.99</v>
      </c>
      <c r="F982" s="234"/>
      <c r="G982" s="234"/>
      <c r="H982" s="234"/>
      <c r="I982" s="234"/>
      <c r="J982" s="234"/>
      <c r="K982" s="234"/>
      <c r="L982" s="234"/>
      <c r="M982" s="234"/>
      <c r="N982" s="234"/>
      <c r="O982" s="234"/>
      <c r="P982" s="234"/>
      <c r="Q982" s="234"/>
      <c r="R982" s="234"/>
      <c r="S982" s="234"/>
      <c r="T982" s="234"/>
      <c r="U982" s="234"/>
      <c r="V982" s="234"/>
      <c r="W982" s="234"/>
      <c r="X982" s="234"/>
      <c r="Y982" s="214"/>
      <c r="Z982" s="214"/>
      <c r="AA982" s="214"/>
      <c r="AB982" s="214"/>
      <c r="AC982" s="214"/>
      <c r="AD982" s="214"/>
      <c r="AE982" s="214"/>
      <c r="AF982" s="214"/>
      <c r="AG982" s="214" t="s">
        <v>159</v>
      </c>
      <c r="AH982" s="214">
        <v>0</v>
      </c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">
      <c r="A983" s="231"/>
      <c r="B983" s="232"/>
      <c r="C983" s="261" t="s">
        <v>220</v>
      </c>
      <c r="D983" s="236"/>
      <c r="E983" s="237"/>
      <c r="F983" s="234"/>
      <c r="G983" s="234"/>
      <c r="H983" s="234"/>
      <c r="I983" s="234"/>
      <c r="J983" s="234"/>
      <c r="K983" s="234"/>
      <c r="L983" s="234"/>
      <c r="M983" s="234"/>
      <c r="N983" s="234"/>
      <c r="O983" s="234"/>
      <c r="P983" s="234"/>
      <c r="Q983" s="234"/>
      <c r="R983" s="234"/>
      <c r="S983" s="234"/>
      <c r="T983" s="234"/>
      <c r="U983" s="234"/>
      <c r="V983" s="234"/>
      <c r="W983" s="234"/>
      <c r="X983" s="234"/>
      <c r="Y983" s="214"/>
      <c r="Z983" s="214"/>
      <c r="AA983" s="214"/>
      <c r="AB983" s="214"/>
      <c r="AC983" s="214"/>
      <c r="AD983" s="214"/>
      <c r="AE983" s="214"/>
      <c r="AF983" s="214"/>
      <c r="AG983" s="214" t="s">
        <v>159</v>
      </c>
      <c r="AH983" s="214">
        <v>0</v>
      </c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31"/>
      <c r="B984" s="232"/>
      <c r="C984" s="261" t="s">
        <v>326</v>
      </c>
      <c r="D984" s="236"/>
      <c r="E984" s="237">
        <v>1.51</v>
      </c>
      <c r="F984" s="234"/>
      <c r="G984" s="234"/>
      <c r="H984" s="234"/>
      <c r="I984" s="234"/>
      <c r="J984" s="234"/>
      <c r="K984" s="234"/>
      <c r="L984" s="234"/>
      <c r="M984" s="234"/>
      <c r="N984" s="234"/>
      <c r="O984" s="234"/>
      <c r="P984" s="234"/>
      <c r="Q984" s="234"/>
      <c r="R984" s="234"/>
      <c r="S984" s="234"/>
      <c r="T984" s="234"/>
      <c r="U984" s="234"/>
      <c r="V984" s="234"/>
      <c r="W984" s="234"/>
      <c r="X984" s="234"/>
      <c r="Y984" s="214"/>
      <c r="Z984" s="214"/>
      <c r="AA984" s="214"/>
      <c r="AB984" s="214"/>
      <c r="AC984" s="214"/>
      <c r="AD984" s="214"/>
      <c r="AE984" s="214"/>
      <c r="AF984" s="214"/>
      <c r="AG984" s="214" t="s">
        <v>159</v>
      </c>
      <c r="AH984" s="214">
        <v>0</v>
      </c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outlineLevel="1" x14ac:dyDescent="0.2">
      <c r="A985" s="231"/>
      <c r="B985" s="232"/>
      <c r="C985" s="261" t="s">
        <v>327</v>
      </c>
      <c r="D985" s="236"/>
      <c r="E985" s="237">
        <v>3.03</v>
      </c>
      <c r="F985" s="234"/>
      <c r="G985" s="234"/>
      <c r="H985" s="234"/>
      <c r="I985" s="234"/>
      <c r="J985" s="234"/>
      <c r="K985" s="234"/>
      <c r="L985" s="234"/>
      <c r="M985" s="234"/>
      <c r="N985" s="234"/>
      <c r="O985" s="234"/>
      <c r="P985" s="234"/>
      <c r="Q985" s="234"/>
      <c r="R985" s="234"/>
      <c r="S985" s="234"/>
      <c r="T985" s="234"/>
      <c r="U985" s="234"/>
      <c r="V985" s="234"/>
      <c r="W985" s="234"/>
      <c r="X985" s="234"/>
      <c r="Y985" s="214"/>
      <c r="Z985" s="214"/>
      <c r="AA985" s="214"/>
      <c r="AB985" s="214"/>
      <c r="AC985" s="214"/>
      <c r="AD985" s="214"/>
      <c r="AE985" s="214"/>
      <c r="AF985" s="214"/>
      <c r="AG985" s="214" t="s">
        <v>159</v>
      </c>
      <c r="AH985" s="214">
        <v>0</v>
      </c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31"/>
      <c r="B986" s="232"/>
      <c r="C986" s="261" t="s">
        <v>1254</v>
      </c>
      <c r="D986" s="236"/>
      <c r="E986" s="237">
        <v>1.59</v>
      </c>
      <c r="F986" s="234"/>
      <c r="G986" s="234"/>
      <c r="H986" s="234"/>
      <c r="I986" s="234"/>
      <c r="J986" s="234"/>
      <c r="K986" s="234"/>
      <c r="L986" s="234"/>
      <c r="M986" s="234"/>
      <c r="N986" s="234"/>
      <c r="O986" s="234"/>
      <c r="P986" s="234"/>
      <c r="Q986" s="234"/>
      <c r="R986" s="234"/>
      <c r="S986" s="234"/>
      <c r="T986" s="234"/>
      <c r="U986" s="234"/>
      <c r="V986" s="234"/>
      <c r="W986" s="234"/>
      <c r="X986" s="234"/>
      <c r="Y986" s="214"/>
      <c r="Z986" s="214"/>
      <c r="AA986" s="214"/>
      <c r="AB986" s="214"/>
      <c r="AC986" s="214"/>
      <c r="AD986" s="214"/>
      <c r="AE986" s="214"/>
      <c r="AF986" s="214"/>
      <c r="AG986" s="214" t="s">
        <v>159</v>
      </c>
      <c r="AH986" s="214">
        <v>0</v>
      </c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">
      <c r="A987" s="231"/>
      <c r="B987" s="232"/>
      <c r="C987" s="261" t="s">
        <v>329</v>
      </c>
      <c r="D987" s="236"/>
      <c r="E987" s="237">
        <v>3.05</v>
      </c>
      <c r="F987" s="234"/>
      <c r="G987" s="234"/>
      <c r="H987" s="234"/>
      <c r="I987" s="234"/>
      <c r="J987" s="234"/>
      <c r="K987" s="234"/>
      <c r="L987" s="234"/>
      <c r="M987" s="234"/>
      <c r="N987" s="234"/>
      <c r="O987" s="234"/>
      <c r="P987" s="234"/>
      <c r="Q987" s="234"/>
      <c r="R987" s="234"/>
      <c r="S987" s="234"/>
      <c r="T987" s="234"/>
      <c r="U987" s="234"/>
      <c r="V987" s="234"/>
      <c r="W987" s="234"/>
      <c r="X987" s="234"/>
      <c r="Y987" s="214"/>
      <c r="Z987" s="214"/>
      <c r="AA987" s="214"/>
      <c r="AB987" s="214"/>
      <c r="AC987" s="214"/>
      <c r="AD987" s="214"/>
      <c r="AE987" s="214"/>
      <c r="AF987" s="214"/>
      <c r="AG987" s="214" t="s">
        <v>159</v>
      </c>
      <c r="AH987" s="214">
        <v>0</v>
      </c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31">
        <v>301</v>
      </c>
      <c r="B988" s="232" t="s">
        <v>1264</v>
      </c>
      <c r="C988" s="263" t="s">
        <v>1265</v>
      </c>
      <c r="D988" s="233" t="s">
        <v>0</v>
      </c>
      <c r="E988" s="257"/>
      <c r="F988" s="235"/>
      <c r="G988" s="234">
        <f>ROUND(E988*F988,2)</f>
        <v>0</v>
      </c>
      <c r="H988" s="235"/>
      <c r="I988" s="234">
        <f>ROUND(E988*H988,2)</f>
        <v>0</v>
      </c>
      <c r="J988" s="235"/>
      <c r="K988" s="234">
        <f>ROUND(E988*J988,2)</f>
        <v>0</v>
      </c>
      <c r="L988" s="234">
        <v>15</v>
      </c>
      <c r="M988" s="234">
        <f>G988*(1+L988/100)</f>
        <v>0</v>
      </c>
      <c r="N988" s="234">
        <v>0</v>
      </c>
      <c r="O988" s="234">
        <f>ROUND(E988*N988,2)</f>
        <v>0</v>
      </c>
      <c r="P988" s="234">
        <v>0</v>
      </c>
      <c r="Q988" s="234">
        <f>ROUND(E988*P988,2)</f>
        <v>0</v>
      </c>
      <c r="R988" s="234"/>
      <c r="S988" s="234" t="s">
        <v>154</v>
      </c>
      <c r="T988" s="234" t="s">
        <v>155</v>
      </c>
      <c r="U988" s="234">
        <v>0</v>
      </c>
      <c r="V988" s="234">
        <f>ROUND(E988*U988,2)</f>
        <v>0</v>
      </c>
      <c r="W988" s="234"/>
      <c r="X988" s="234" t="s">
        <v>803</v>
      </c>
      <c r="Y988" s="214"/>
      <c r="Z988" s="214"/>
      <c r="AA988" s="214"/>
      <c r="AB988" s="214"/>
      <c r="AC988" s="214"/>
      <c r="AD988" s="214"/>
      <c r="AE988" s="214"/>
      <c r="AF988" s="214"/>
      <c r="AG988" s="214" t="s">
        <v>804</v>
      </c>
      <c r="AH988" s="214"/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x14ac:dyDescent="0.2">
      <c r="A989" s="239" t="s">
        <v>149</v>
      </c>
      <c r="B989" s="240" t="s">
        <v>107</v>
      </c>
      <c r="C989" s="259" t="s">
        <v>108</v>
      </c>
      <c r="D989" s="241"/>
      <c r="E989" s="242"/>
      <c r="F989" s="243"/>
      <c r="G989" s="244">
        <f>SUMIF(AG990:AG1032,"&lt;&gt;NOR",G990:G1032)</f>
        <v>0</v>
      </c>
      <c r="H989" s="238"/>
      <c r="I989" s="238">
        <f>SUM(I990:I1032)</f>
        <v>0</v>
      </c>
      <c r="J989" s="238"/>
      <c r="K989" s="238">
        <f>SUM(K990:K1032)</f>
        <v>0</v>
      </c>
      <c r="L989" s="238"/>
      <c r="M989" s="238">
        <f>SUM(M990:M1032)</f>
        <v>0</v>
      </c>
      <c r="N989" s="238"/>
      <c r="O989" s="238">
        <f>SUM(O990:O1032)</f>
        <v>0.57000000000000006</v>
      </c>
      <c r="P989" s="238"/>
      <c r="Q989" s="238">
        <f>SUM(Q990:Q1032)</f>
        <v>0</v>
      </c>
      <c r="R989" s="238"/>
      <c r="S989" s="238"/>
      <c r="T989" s="238"/>
      <c r="U989" s="238"/>
      <c r="V989" s="238">
        <f>SUM(V990:V1032)</f>
        <v>86.03</v>
      </c>
      <c r="W989" s="238"/>
      <c r="X989" s="238"/>
      <c r="AG989" t="s">
        <v>150</v>
      </c>
    </row>
    <row r="990" spans="1:60" ht="22.5" outlineLevel="1" x14ac:dyDescent="0.2">
      <c r="A990" s="245">
        <v>302</v>
      </c>
      <c r="B990" s="246" t="s">
        <v>1266</v>
      </c>
      <c r="C990" s="260" t="s">
        <v>1267</v>
      </c>
      <c r="D990" s="247" t="s">
        <v>206</v>
      </c>
      <c r="E990" s="248">
        <v>153</v>
      </c>
      <c r="F990" s="249"/>
      <c r="G990" s="250">
        <f>ROUND(E990*F990,2)</f>
        <v>0</v>
      </c>
      <c r="H990" s="235"/>
      <c r="I990" s="234">
        <f>ROUND(E990*H990,2)</f>
        <v>0</v>
      </c>
      <c r="J990" s="235"/>
      <c r="K990" s="234">
        <f>ROUND(E990*J990,2)</f>
        <v>0</v>
      </c>
      <c r="L990" s="234">
        <v>15</v>
      </c>
      <c r="M990" s="234">
        <f>G990*(1+L990/100)</f>
        <v>0</v>
      </c>
      <c r="N990" s="234">
        <v>8.0000000000000007E-5</v>
      </c>
      <c r="O990" s="234">
        <f>ROUND(E990*N990,2)</f>
        <v>0.01</v>
      </c>
      <c r="P990" s="234">
        <v>0</v>
      </c>
      <c r="Q990" s="234">
        <f>ROUND(E990*P990,2)</f>
        <v>0</v>
      </c>
      <c r="R990" s="234"/>
      <c r="S990" s="234" t="s">
        <v>154</v>
      </c>
      <c r="T990" s="234" t="s">
        <v>155</v>
      </c>
      <c r="U990" s="234">
        <v>0.13719999999999999</v>
      </c>
      <c r="V990" s="234">
        <f>ROUND(E990*U990,2)</f>
        <v>20.99</v>
      </c>
      <c r="W990" s="234"/>
      <c r="X990" s="234" t="s">
        <v>156</v>
      </c>
      <c r="Y990" s="214"/>
      <c r="Z990" s="214"/>
      <c r="AA990" s="214"/>
      <c r="AB990" s="214"/>
      <c r="AC990" s="214"/>
      <c r="AD990" s="214"/>
      <c r="AE990" s="214"/>
      <c r="AF990" s="214"/>
      <c r="AG990" s="214" t="s">
        <v>157</v>
      </c>
      <c r="AH990" s="214"/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">
      <c r="A991" s="231"/>
      <c r="B991" s="232"/>
      <c r="C991" s="261" t="s">
        <v>211</v>
      </c>
      <c r="D991" s="236"/>
      <c r="E991" s="237"/>
      <c r="F991" s="234"/>
      <c r="G991" s="234"/>
      <c r="H991" s="234"/>
      <c r="I991" s="234"/>
      <c r="J991" s="234"/>
      <c r="K991" s="234"/>
      <c r="L991" s="234"/>
      <c r="M991" s="234"/>
      <c r="N991" s="234"/>
      <c r="O991" s="234"/>
      <c r="P991" s="234"/>
      <c r="Q991" s="234"/>
      <c r="R991" s="234"/>
      <c r="S991" s="234"/>
      <c r="T991" s="234"/>
      <c r="U991" s="234"/>
      <c r="V991" s="234"/>
      <c r="W991" s="234"/>
      <c r="X991" s="234"/>
      <c r="Y991" s="214"/>
      <c r="Z991" s="214"/>
      <c r="AA991" s="214"/>
      <c r="AB991" s="214"/>
      <c r="AC991" s="214"/>
      <c r="AD991" s="214"/>
      <c r="AE991" s="214"/>
      <c r="AF991" s="214"/>
      <c r="AG991" s="214" t="s">
        <v>159</v>
      </c>
      <c r="AH991" s="214">
        <v>0</v>
      </c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">
      <c r="A992" s="231"/>
      <c r="B992" s="232"/>
      <c r="C992" s="261" t="s">
        <v>1268</v>
      </c>
      <c r="D992" s="236"/>
      <c r="E992" s="237">
        <v>3.18</v>
      </c>
      <c r="F992" s="234"/>
      <c r="G992" s="234"/>
      <c r="H992" s="234"/>
      <c r="I992" s="234"/>
      <c r="J992" s="234"/>
      <c r="K992" s="234"/>
      <c r="L992" s="234"/>
      <c r="M992" s="234"/>
      <c r="N992" s="234"/>
      <c r="O992" s="234"/>
      <c r="P992" s="234"/>
      <c r="Q992" s="234"/>
      <c r="R992" s="234"/>
      <c r="S992" s="234"/>
      <c r="T992" s="234"/>
      <c r="U992" s="234"/>
      <c r="V992" s="234"/>
      <c r="W992" s="234"/>
      <c r="X992" s="234"/>
      <c r="Y992" s="214"/>
      <c r="Z992" s="214"/>
      <c r="AA992" s="214"/>
      <c r="AB992" s="214"/>
      <c r="AC992" s="214"/>
      <c r="AD992" s="214"/>
      <c r="AE992" s="214"/>
      <c r="AF992" s="214"/>
      <c r="AG992" s="214" t="s">
        <v>159</v>
      </c>
      <c r="AH992" s="214">
        <v>0</v>
      </c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">
      <c r="A993" s="231"/>
      <c r="B993" s="232"/>
      <c r="C993" s="261" t="s">
        <v>1269</v>
      </c>
      <c r="D993" s="236"/>
      <c r="E993" s="237">
        <v>10.02</v>
      </c>
      <c r="F993" s="234"/>
      <c r="G993" s="234"/>
      <c r="H993" s="234"/>
      <c r="I993" s="234"/>
      <c r="J993" s="234"/>
      <c r="K993" s="234"/>
      <c r="L993" s="234"/>
      <c r="M993" s="234"/>
      <c r="N993" s="234"/>
      <c r="O993" s="234"/>
      <c r="P993" s="234"/>
      <c r="Q993" s="234"/>
      <c r="R993" s="234"/>
      <c r="S993" s="234"/>
      <c r="T993" s="234"/>
      <c r="U993" s="234"/>
      <c r="V993" s="234"/>
      <c r="W993" s="234"/>
      <c r="X993" s="234"/>
      <c r="Y993" s="214"/>
      <c r="Z993" s="214"/>
      <c r="AA993" s="214"/>
      <c r="AB993" s="214"/>
      <c r="AC993" s="214"/>
      <c r="AD993" s="214"/>
      <c r="AE993" s="214"/>
      <c r="AF993" s="214"/>
      <c r="AG993" s="214" t="s">
        <v>159</v>
      </c>
      <c r="AH993" s="214">
        <v>0</v>
      </c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outlineLevel="1" x14ac:dyDescent="0.2">
      <c r="A994" s="231"/>
      <c r="B994" s="232"/>
      <c r="C994" s="261" t="s">
        <v>1270</v>
      </c>
      <c r="D994" s="236"/>
      <c r="E994" s="237">
        <v>11.88</v>
      </c>
      <c r="F994" s="234"/>
      <c r="G994" s="234"/>
      <c r="H994" s="234"/>
      <c r="I994" s="234"/>
      <c r="J994" s="234"/>
      <c r="K994" s="234"/>
      <c r="L994" s="234"/>
      <c r="M994" s="234"/>
      <c r="N994" s="234"/>
      <c r="O994" s="234"/>
      <c r="P994" s="234"/>
      <c r="Q994" s="234"/>
      <c r="R994" s="234"/>
      <c r="S994" s="234"/>
      <c r="T994" s="234"/>
      <c r="U994" s="234"/>
      <c r="V994" s="234"/>
      <c r="W994" s="234"/>
      <c r="X994" s="234"/>
      <c r="Y994" s="214"/>
      <c r="Z994" s="214"/>
      <c r="AA994" s="214"/>
      <c r="AB994" s="214"/>
      <c r="AC994" s="214"/>
      <c r="AD994" s="214"/>
      <c r="AE994" s="214"/>
      <c r="AF994" s="214"/>
      <c r="AG994" s="214" t="s">
        <v>159</v>
      </c>
      <c r="AH994" s="214">
        <v>0</v>
      </c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">
      <c r="A995" s="231"/>
      <c r="B995" s="232"/>
      <c r="C995" s="261" t="s">
        <v>1271</v>
      </c>
      <c r="D995" s="236"/>
      <c r="E995" s="237">
        <v>13.64</v>
      </c>
      <c r="F995" s="234"/>
      <c r="G995" s="234"/>
      <c r="H995" s="234"/>
      <c r="I995" s="234"/>
      <c r="J995" s="234"/>
      <c r="K995" s="234"/>
      <c r="L995" s="234"/>
      <c r="M995" s="234"/>
      <c r="N995" s="234"/>
      <c r="O995" s="234"/>
      <c r="P995" s="234"/>
      <c r="Q995" s="234"/>
      <c r="R995" s="234"/>
      <c r="S995" s="234"/>
      <c r="T995" s="234"/>
      <c r="U995" s="234"/>
      <c r="V995" s="234"/>
      <c r="W995" s="234"/>
      <c r="X995" s="234"/>
      <c r="Y995" s="214"/>
      <c r="Z995" s="214"/>
      <c r="AA995" s="214"/>
      <c r="AB995" s="214"/>
      <c r="AC995" s="214"/>
      <c r="AD995" s="214"/>
      <c r="AE995" s="214"/>
      <c r="AF995" s="214"/>
      <c r="AG995" s="214" t="s">
        <v>159</v>
      </c>
      <c r="AH995" s="214">
        <v>0</v>
      </c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">
      <c r="A996" s="231"/>
      <c r="B996" s="232"/>
      <c r="C996" s="261" t="s">
        <v>1272</v>
      </c>
      <c r="D996" s="236"/>
      <c r="E996" s="237">
        <v>7.78</v>
      </c>
      <c r="F996" s="234"/>
      <c r="G996" s="234"/>
      <c r="H996" s="234"/>
      <c r="I996" s="234"/>
      <c r="J996" s="234"/>
      <c r="K996" s="234"/>
      <c r="L996" s="234"/>
      <c r="M996" s="234"/>
      <c r="N996" s="234"/>
      <c r="O996" s="234"/>
      <c r="P996" s="234"/>
      <c r="Q996" s="234"/>
      <c r="R996" s="234"/>
      <c r="S996" s="234"/>
      <c r="T996" s="234"/>
      <c r="U996" s="234"/>
      <c r="V996" s="234"/>
      <c r="W996" s="234"/>
      <c r="X996" s="234"/>
      <c r="Y996" s="214"/>
      <c r="Z996" s="214"/>
      <c r="AA996" s="214"/>
      <c r="AB996" s="214"/>
      <c r="AC996" s="214"/>
      <c r="AD996" s="214"/>
      <c r="AE996" s="214"/>
      <c r="AF996" s="214"/>
      <c r="AG996" s="214" t="s">
        <v>159</v>
      </c>
      <c r="AH996" s="214">
        <v>0</v>
      </c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">
      <c r="A997" s="231"/>
      <c r="B997" s="232"/>
      <c r="C997" s="261" t="s">
        <v>1273</v>
      </c>
      <c r="D997" s="236"/>
      <c r="E997" s="237">
        <v>10.38</v>
      </c>
      <c r="F997" s="234"/>
      <c r="G997" s="234"/>
      <c r="H997" s="234"/>
      <c r="I997" s="234"/>
      <c r="J997" s="234"/>
      <c r="K997" s="234"/>
      <c r="L997" s="234"/>
      <c r="M997" s="234"/>
      <c r="N997" s="234"/>
      <c r="O997" s="234"/>
      <c r="P997" s="234"/>
      <c r="Q997" s="234"/>
      <c r="R997" s="234"/>
      <c r="S997" s="234"/>
      <c r="T997" s="234"/>
      <c r="U997" s="234"/>
      <c r="V997" s="234"/>
      <c r="W997" s="234"/>
      <c r="X997" s="234"/>
      <c r="Y997" s="214"/>
      <c r="Z997" s="214"/>
      <c r="AA997" s="214"/>
      <c r="AB997" s="214"/>
      <c r="AC997" s="214"/>
      <c r="AD997" s="214"/>
      <c r="AE997" s="214"/>
      <c r="AF997" s="214"/>
      <c r="AG997" s="214" t="s">
        <v>159</v>
      </c>
      <c r="AH997" s="214">
        <v>0</v>
      </c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">
      <c r="A998" s="231"/>
      <c r="B998" s="232"/>
      <c r="C998" s="261" t="s">
        <v>1274</v>
      </c>
      <c r="D998" s="236"/>
      <c r="E998" s="237">
        <v>14.3</v>
      </c>
      <c r="F998" s="234"/>
      <c r="G998" s="234"/>
      <c r="H998" s="234"/>
      <c r="I998" s="234"/>
      <c r="J998" s="234"/>
      <c r="K998" s="234"/>
      <c r="L998" s="234"/>
      <c r="M998" s="234"/>
      <c r="N998" s="234"/>
      <c r="O998" s="234"/>
      <c r="P998" s="234"/>
      <c r="Q998" s="234"/>
      <c r="R998" s="234"/>
      <c r="S998" s="234"/>
      <c r="T998" s="234"/>
      <c r="U998" s="234"/>
      <c r="V998" s="234"/>
      <c r="W998" s="234"/>
      <c r="X998" s="234"/>
      <c r="Y998" s="214"/>
      <c r="Z998" s="214"/>
      <c r="AA998" s="214"/>
      <c r="AB998" s="214"/>
      <c r="AC998" s="214"/>
      <c r="AD998" s="214"/>
      <c r="AE998" s="214"/>
      <c r="AF998" s="214"/>
      <c r="AG998" s="214" t="s">
        <v>159</v>
      </c>
      <c r="AH998" s="214">
        <v>0</v>
      </c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">
      <c r="A999" s="231"/>
      <c r="B999" s="232"/>
      <c r="C999" s="261" t="s">
        <v>1275</v>
      </c>
      <c r="D999" s="236"/>
      <c r="E999" s="237">
        <v>7.36</v>
      </c>
      <c r="F999" s="234"/>
      <c r="G999" s="234"/>
      <c r="H999" s="234"/>
      <c r="I999" s="234"/>
      <c r="J999" s="234"/>
      <c r="K999" s="234"/>
      <c r="L999" s="234"/>
      <c r="M999" s="234"/>
      <c r="N999" s="234"/>
      <c r="O999" s="234"/>
      <c r="P999" s="234"/>
      <c r="Q999" s="234"/>
      <c r="R999" s="234"/>
      <c r="S999" s="234"/>
      <c r="T999" s="234"/>
      <c r="U999" s="234"/>
      <c r="V999" s="234"/>
      <c r="W999" s="234"/>
      <c r="X999" s="234"/>
      <c r="Y999" s="214"/>
      <c r="Z999" s="214"/>
      <c r="AA999" s="214"/>
      <c r="AB999" s="214"/>
      <c r="AC999" s="214"/>
      <c r="AD999" s="214"/>
      <c r="AE999" s="214"/>
      <c r="AF999" s="214"/>
      <c r="AG999" s="214" t="s">
        <v>159</v>
      </c>
      <c r="AH999" s="214">
        <v>0</v>
      </c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">
      <c r="A1000" s="231"/>
      <c r="B1000" s="232"/>
      <c r="C1000" s="261" t="s">
        <v>220</v>
      </c>
      <c r="D1000" s="236"/>
      <c r="E1000" s="237"/>
      <c r="F1000" s="234"/>
      <c r="G1000" s="234"/>
      <c r="H1000" s="234"/>
      <c r="I1000" s="234"/>
      <c r="J1000" s="234"/>
      <c r="K1000" s="234"/>
      <c r="L1000" s="234"/>
      <c r="M1000" s="234"/>
      <c r="N1000" s="234"/>
      <c r="O1000" s="234"/>
      <c r="P1000" s="234"/>
      <c r="Q1000" s="234"/>
      <c r="R1000" s="234"/>
      <c r="S1000" s="234"/>
      <c r="T1000" s="234"/>
      <c r="U1000" s="234"/>
      <c r="V1000" s="234"/>
      <c r="W1000" s="234"/>
      <c r="X1000" s="234"/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159</v>
      </c>
      <c r="AH1000" s="214">
        <v>0</v>
      </c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">
      <c r="A1001" s="231"/>
      <c r="B1001" s="232"/>
      <c r="C1001" s="261" t="s">
        <v>1276</v>
      </c>
      <c r="D1001" s="236"/>
      <c r="E1001" s="237">
        <v>3.76</v>
      </c>
      <c r="F1001" s="234"/>
      <c r="G1001" s="234"/>
      <c r="H1001" s="234"/>
      <c r="I1001" s="234"/>
      <c r="J1001" s="234"/>
      <c r="K1001" s="234"/>
      <c r="L1001" s="234"/>
      <c r="M1001" s="234"/>
      <c r="N1001" s="234"/>
      <c r="O1001" s="234"/>
      <c r="P1001" s="234"/>
      <c r="Q1001" s="234"/>
      <c r="R1001" s="234"/>
      <c r="S1001" s="234"/>
      <c r="T1001" s="234"/>
      <c r="U1001" s="234"/>
      <c r="V1001" s="234"/>
      <c r="W1001" s="234"/>
      <c r="X1001" s="234"/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159</v>
      </c>
      <c r="AH1001" s="214">
        <v>0</v>
      </c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outlineLevel="1" x14ac:dyDescent="0.2">
      <c r="A1002" s="231"/>
      <c r="B1002" s="232"/>
      <c r="C1002" s="261" t="s">
        <v>1277</v>
      </c>
      <c r="D1002" s="236"/>
      <c r="E1002" s="237">
        <v>11.96</v>
      </c>
      <c r="F1002" s="234"/>
      <c r="G1002" s="234"/>
      <c r="H1002" s="234"/>
      <c r="I1002" s="234"/>
      <c r="J1002" s="234"/>
      <c r="K1002" s="234"/>
      <c r="L1002" s="234"/>
      <c r="M1002" s="234"/>
      <c r="N1002" s="234"/>
      <c r="O1002" s="234"/>
      <c r="P1002" s="234"/>
      <c r="Q1002" s="234"/>
      <c r="R1002" s="234"/>
      <c r="S1002" s="234"/>
      <c r="T1002" s="234"/>
      <c r="U1002" s="234"/>
      <c r="V1002" s="234"/>
      <c r="W1002" s="234"/>
      <c r="X1002" s="234"/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159</v>
      </c>
      <c r="AH1002" s="214">
        <v>0</v>
      </c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outlineLevel="1" x14ac:dyDescent="0.2">
      <c r="A1003" s="231"/>
      <c r="B1003" s="232"/>
      <c r="C1003" s="261" t="s">
        <v>1278</v>
      </c>
      <c r="D1003" s="236"/>
      <c r="E1003" s="237">
        <v>13.38</v>
      </c>
      <c r="F1003" s="234"/>
      <c r="G1003" s="234"/>
      <c r="H1003" s="234"/>
      <c r="I1003" s="234"/>
      <c r="J1003" s="234"/>
      <c r="K1003" s="234"/>
      <c r="L1003" s="234"/>
      <c r="M1003" s="234"/>
      <c r="N1003" s="234"/>
      <c r="O1003" s="234"/>
      <c r="P1003" s="234"/>
      <c r="Q1003" s="234"/>
      <c r="R1003" s="234"/>
      <c r="S1003" s="234"/>
      <c r="T1003" s="234"/>
      <c r="U1003" s="234"/>
      <c r="V1003" s="234"/>
      <c r="W1003" s="234"/>
      <c r="X1003" s="234"/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159</v>
      </c>
      <c r="AH1003" s="214">
        <v>0</v>
      </c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outlineLevel="1" x14ac:dyDescent="0.2">
      <c r="A1004" s="231"/>
      <c r="B1004" s="232"/>
      <c r="C1004" s="261" t="s">
        <v>1279</v>
      </c>
      <c r="D1004" s="236"/>
      <c r="E1004" s="237">
        <v>10.3</v>
      </c>
      <c r="F1004" s="234"/>
      <c r="G1004" s="234"/>
      <c r="H1004" s="234"/>
      <c r="I1004" s="234"/>
      <c r="J1004" s="234"/>
      <c r="K1004" s="234"/>
      <c r="L1004" s="234"/>
      <c r="M1004" s="234"/>
      <c r="N1004" s="234"/>
      <c r="O1004" s="234"/>
      <c r="P1004" s="234"/>
      <c r="Q1004" s="234"/>
      <c r="R1004" s="234"/>
      <c r="S1004" s="234"/>
      <c r="T1004" s="234"/>
      <c r="U1004" s="234"/>
      <c r="V1004" s="234"/>
      <c r="W1004" s="234"/>
      <c r="X1004" s="234"/>
      <c r="Y1004" s="214"/>
      <c r="Z1004" s="214"/>
      <c r="AA1004" s="214"/>
      <c r="AB1004" s="214"/>
      <c r="AC1004" s="214"/>
      <c r="AD1004" s="214"/>
      <c r="AE1004" s="214"/>
      <c r="AF1004" s="214"/>
      <c r="AG1004" s="214" t="s">
        <v>159</v>
      </c>
      <c r="AH1004" s="214">
        <v>0</v>
      </c>
      <c r="AI1004" s="214"/>
      <c r="AJ1004" s="214"/>
      <c r="AK1004" s="214"/>
      <c r="AL1004" s="214"/>
      <c r="AM1004" s="214"/>
      <c r="AN1004" s="214"/>
      <c r="AO1004" s="214"/>
      <c r="AP1004" s="214"/>
      <c r="AQ1004" s="214"/>
      <c r="AR1004" s="214"/>
      <c r="AS1004" s="214"/>
      <c r="AT1004" s="214"/>
      <c r="AU1004" s="214"/>
      <c r="AV1004" s="214"/>
      <c r="AW1004" s="214"/>
      <c r="AX1004" s="214"/>
      <c r="AY1004" s="214"/>
      <c r="AZ1004" s="214"/>
      <c r="BA1004" s="214"/>
      <c r="BB1004" s="214"/>
      <c r="BC1004" s="214"/>
      <c r="BD1004" s="214"/>
      <c r="BE1004" s="214"/>
      <c r="BF1004" s="214"/>
      <c r="BG1004" s="214"/>
      <c r="BH1004" s="214"/>
    </row>
    <row r="1005" spans="1:60" outlineLevel="1" x14ac:dyDescent="0.2">
      <c r="A1005" s="231"/>
      <c r="B1005" s="232"/>
      <c r="C1005" s="261" t="s">
        <v>1280</v>
      </c>
      <c r="D1005" s="236"/>
      <c r="E1005" s="237">
        <v>3.78</v>
      </c>
      <c r="F1005" s="234"/>
      <c r="G1005" s="234"/>
      <c r="H1005" s="234"/>
      <c r="I1005" s="234"/>
      <c r="J1005" s="234"/>
      <c r="K1005" s="234"/>
      <c r="L1005" s="234"/>
      <c r="M1005" s="234"/>
      <c r="N1005" s="234"/>
      <c r="O1005" s="234"/>
      <c r="P1005" s="234"/>
      <c r="Q1005" s="234"/>
      <c r="R1005" s="234"/>
      <c r="S1005" s="234"/>
      <c r="T1005" s="234"/>
      <c r="U1005" s="234"/>
      <c r="V1005" s="234"/>
      <c r="W1005" s="234"/>
      <c r="X1005" s="234"/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159</v>
      </c>
      <c r="AH1005" s="214">
        <v>0</v>
      </c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outlineLevel="1" x14ac:dyDescent="0.2">
      <c r="A1006" s="231"/>
      <c r="B1006" s="232"/>
      <c r="C1006" s="261" t="s">
        <v>1281</v>
      </c>
      <c r="D1006" s="236"/>
      <c r="E1006" s="237">
        <v>8.48</v>
      </c>
      <c r="F1006" s="234"/>
      <c r="G1006" s="234"/>
      <c r="H1006" s="234"/>
      <c r="I1006" s="234"/>
      <c r="J1006" s="234"/>
      <c r="K1006" s="234"/>
      <c r="L1006" s="234"/>
      <c r="M1006" s="234"/>
      <c r="N1006" s="234"/>
      <c r="O1006" s="234"/>
      <c r="P1006" s="234"/>
      <c r="Q1006" s="234"/>
      <c r="R1006" s="234"/>
      <c r="S1006" s="234"/>
      <c r="T1006" s="234"/>
      <c r="U1006" s="234"/>
      <c r="V1006" s="234"/>
      <c r="W1006" s="234"/>
      <c r="X1006" s="234"/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159</v>
      </c>
      <c r="AH1006" s="214">
        <v>0</v>
      </c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outlineLevel="1" x14ac:dyDescent="0.2">
      <c r="A1007" s="231"/>
      <c r="B1007" s="232"/>
      <c r="C1007" s="261" t="s">
        <v>1282</v>
      </c>
      <c r="D1007" s="236"/>
      <c r="E1007" s="237">
        <v>14.08</v>
      </c>
      <c r="F1007" s="234"/>
      <c r="G1007" s="234"/>
      <c r="H1007" s="234"/>
      <c r="I1007" s="234"/>
      <c r="J1007" s="234"/>
      <c r="K1007" s="234"/>
      <c r="L1007" s="234"/>
      <c r="M1007" s="234"/>
      <c r="N1007" s="234"/>
      <c r="O1007" s="234"/>
      <c r="P1007" s="234"/>
      <c r="Q1007" s="234"/>
      <c r="R1007" s="234"/>
      <c r="S1007" s="234"/>
      <c r="T1007" s="234"/>
      <c r="U1007" s="234"/>
      <c r="V1007" s="234"/>
      <c r="W1007" s="234"/>
      <c r="X1007" s="234"/>
      <c r="Y1007" s="214"/>
      <c r="Z1007" s="214"/>
      <c r="AA1007" s="214"/>
      <c r="AB1007" s="214"/>
      <c r="AC1007" s="214"/>
      <c r="AD1007" s="214"/>
      <c r="AE1007" s="214"/>
      <c r="AF1007" s="214"/>
      <c r="AG1007" s="214" t="s">
        <v>159</v>
      </c>
      <c r="AH1007" s="214">
        <v>0</v>
      </c>
      <c r="AI1007" s="214"/>
      <c r="AJ1007" s="214"/>
      <c r="AK1007" s="214"/>
      <c r="AL1007" s="214"/>
      <c r="AM1007" s="214"/>
      <c r="AN1007" s="214"/>
      <c r="AO1007" s="214"/>
      <c r="AP1007" s="214"/>
      <c r="AQ1007" s="214"/>
      <c r="AR1007" s="214"/>
      <c r="AS1007" s="214"/>
      <c r="AT1007" s="214"/>
      <c r="AU1007" s="214"/>
      <c r="AV1007" s="214"/>
      <c r="AW1007" s="214"/>
      <c r="AX1007" s="214"/>
      <c r="AY1007" s="214"/>
      <c r="AZ1007" s="214"/>
      <c r="BA1007" s="214"/>
      <c r="BB1007" s="214"/>
      <c r="BC1007" s="214"/>
      <c r="BD1007" s="214"/>
      <c r="BE1007" s="214"/>
      <c r="BF1007" s="214"/>
      <c r="BG1007" s="214"/>
      <c r="BH1007" s="214"/>
    </row>
    <row r="1008" spans="1:60" outlineLevel="1" x14ac:dyDescent="0.2">
      <c r="A1008" s="231"/>
      <c r="B1008" s="232"/>
      <c r="C1008" s="261" t="s">
        <v>1283</v>
      </c>
      <c r="D1008" s="236"/>
      <c r="E1008" s="237">
        <v>8.7200000000000006</v>
      </c>
      <c r="F1008" s="234"/>
      <c r="G1008" s="234"/>
      <c r="H1008" s="234"/>
      <c r="I1008" s="234"/>
      <c r="J1008" s="234"/>
      <c r="K1008" s="234"/>
      <c r="L1008" s="234"/>
      <c r="M1008" s="234"/>
      <c r="N1008" s="234"/>
      <c r="O1008" s="234"/>
      <c r="P1008" s="234"/>
      <c r="Q1008" s="234"/>
      <c r="R1008" s="234"/>
      <c r="S1008" s="234"/>
      <c r="T1008" s="234"/>
      <c r="U1008" s="234"/>
      <c r="V1008" s="234"/>
      <c r="W1008" s="234"/>
      <c r="X1008" s="234"/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159</v>
      </c>
      <c r="AH1008" s="214">
        <v>0</v>
      </c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">
      <c r="A1009" s="251">
        <v>303</v>
      </c>
      <c r="B1009" s="252" t="s">
        <v>1284</v>
      </c>
      <c r="C1009" s="262" t="s">
        <v>1285</v>
      </c>
      <c r="D1009" s="253" t="s">
        <v>153</v>
      </c>
      <c r="E1009" s="254">
        <v>131.13999999999999</v>
      </c>
      <c r="F1009" s="255"/>
      <c r="G1009" s="256">
        <f>ROUND(E1009*F1009,2)</f>
        <v>0</v>
      </c>
      <c r="H1009" s="235"/>
      <c r="I1009" s="234">
        <f>ROUND(E1009*H1009,2)</f>
        <v>0</v>
      </c>
      <c r="J1009" s="235"/>
      <c r="K1009" s="234">
        <f>ROUND(E1009*J1009,2)</f>
        <v>0</v>
      </c>
      <c r="L1009" s="234">
        <v>15</v>
      </c>
      <c r="M1009" s="234">
        <f>G1009*(1+L1009/100)</f>
        <v>0</v>
      </c>
      <c r="N1009" s="234">
        <v>0</v>
      </c>
      <c r="O1009" s="234">
        <f>ROUND(E1009*N1009,2)</f>
        <v>0</v>
      </c>
      <c r="P1009" s="234">
        <v>0</v>
      </c>
      <c r="Q1009" s="234">
        <f>ROUND(E1009*P1009,2)</f>
        <v>0</v>
      </c>
      <c r="R1009" s="234"/>
      <c r="S1009" s="234" t="s">
        <v>154</v>
      </c>
      <c r="T1009" s="234" t="s">
        <v>155</v>
      </c>
      <c r="U1009" s="234">
        <v>4.5999999999999999E-2</v>
      </c>
      <c r="V1009" s="234">
        <f>ROUND(E1009*U1009,2)</f>
        <v>6.03</v>
      </c>
      <c r="W1009" s="234"/>
      <c r="X1009" s="234" t="s">
        <v>156</v>
      </c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157</v>
      </c>
      <c r="AH1009" s="214"/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outlineLevel="1" x14ac:dyDescent="0.2">
      <c r="A1010" s="245">
        <v>304</v>
      </c>
      <c r="B1010" s="246" t="s">
        <v>1286</v>
      </c>
      <c r="C1010" s="260" t="s">
        <v>1287</v>
      </c>
      <c r="D1010" s="247" t="s">
        <v>153</v>
      </c>
      <c r="E1010" s="248">
        <v>131.13999999999999</v>
      </c>
      <c r="F1010" s="249"/>
      <c r="G1010" s="250">
        <f>ROUND(E1010*F1010,2)</f>
        <v>0</v>
      </c>
      <c r="H1010" s="235"/>
      <c r="I1010" s="234">
        <f>ROUND(E1010*H1010,2)</f>
        <v>0</v>
      </c>
      <c r="J1010" s="235"/>
      <c r="K1010" s="234">
        <f>ROUND(E1010*J1010,2)</f>
        <v>0</v>
      </c>
      <c r="L1010" s="234">
        <v>15</v>
      </c>
      <c r="M1010" s="234">
        <f>G1010*(1+L1010/100)</f>
        <v>0</v>
      </c>
      <c r="N1010" s="234">
        <v>3.3E-4</v>
      </c>
      <c r="O1010" s="234">
        <f>ROUND(E1010*N1010,2)</f>
        <v>0.04</v>
      </c>
      <c r="P1010" s="234">
        <v>0</v>
      </c>
      <c r="Q1010" s="234">
        <f>ROUND(E1010*P1010,2)</f>
        <v>0</v>
      </c>
      <c r="R1010" s="234"/>
      <c r="S1010" s="234" t="s">
        <v>154</v>
      </c>
      <c r="T1010" s="234" t="s">
        <v>155</v>
      </c>
      <c r="U1010" s="234">
        <v>0.45</v>
      </c>
      <c r="V1010" s="234">
        <f>ROUND(E1010*U1010,2)</f>
        <v>59.01</v>
      </c>
      <c r="W1010" s="234"/>
      <c r="X1010" s="234" t="s">
        <v>156</v>
      </c>
      <c r="Y1010" s="214"/>
      <c r="Z1010" s="214"/>
      <c r="AA1010" s="214"/>
      <c r="AB1010" s="214"/>
      <c r="AC1010" s="214"/>
      <c r="AD1010" s="214"/>
      <c r="AE1010" s="214"/>
      <c r="AF1010" s="214"/>
      <c r="AG1010" s="214" t="s">
        <v>157</v>
      </c>
      <c r="AH1010" s="214"/>
      <c r="AI1010" s="214"/>
      <c r="AJ1010" s="214"/>
      <c r="AK1010" s="214"/>
      <c r="AL1010" s="214"/>
      <c r="AM1010" s="214"/>
      <c r="AN1010" s="214"/>
      <c r="AO1010" s="214"/>
      <c r="AP1010" s="214"/>
      <c r="AQ1010" s="214"/>
      <c r="AR1010" s="214"/>
      <c r="AS1010" s="214"/>
      <c r="AT1010" s="214"/>
      <c r="AU1010" s="214"/>
      <c r="AV1010" s="214"/>
      <c r="AW1010" s="214"/>
      <c r="AX1010" s="214"/>
      <c r="AY1010" s="214"/>
      <c r="AZ1010" s="214"/>
      <c r="BA1010" s="214"/>
      <c r="BB1010" s="214"/>
      <c r="BC1010" s="214"/>
      <c r="BD1010" s="214"/>
      <c r="BE1010" s="214"/>
      <c r="BF1010" s="214"/>
      <c r="BG1010" s="214"/>
      <c r="BH1010" s="214"/>
    </row>
    <row r="1011" spans="1:60" outlineLevel="1" x14ac:dyDescent="0.2">
      <c r="A1011" s="231"/>
      <c r="B1011" s="232"/>
      <c r="C1011" s="261" t="s">
        <v>211</v>
      </c>
      <c r="D1011" s="236"/>
      <c r="E1011" s="237"/>
      <c r="F1011" s="234"/>
      <c r="G1011" s="234"/>
      <c r="H1011" s="234"/>
      <c r="I1011" s="234"/>
      <c r="J1011" s="234"/>
      <c r="K1011" s="234"/>
      <c r="L1011" s="234"/>
      <c r="M1011" s="234"/>
      <c r="N1011" s="234"/>
      <c r="O1011" s="234"/>
      <c r="P1011" s="234"/>
      <c r="Q1011" s="234"/>
      <c r="R1011" s="234"/>
      <c r="S1011" s="234"/>
      <c r="T1011" s="234"/>
      <c r="U1011" s="234"/>
      <c r="V1011" s="234"/>
      <c r="W1011" s="234"/>
      <c r="X1011" s="234"/>
      <c r="Y1011" s="214"/>
      <c r="Z1011" s="214"/>
      <c r="AA1011" s="214"/>
      <c r="AB1011" s="214"/>
      <c r="AC1011" s="214"/>
      <c r="AD1011" s="214"/>
      <c r="AE1011" s="214"/>
      <c r="AF1011" s="214"/>
      <c r="AG1011" s="214" t="s">
        <v>159</v>
      </c>
      <c r="AH1011" s="214">
        <v>0</v>
      </c>
      <c r="AI1011" s="214"/>
      <c r="AJ1011" s="214"/>
      <c r="AK1011" s="214"/>
      <c r="AL1011" s="214"/>
      <c r="AM1011" s="214"/>
      <c r="AN1011" s="214"/>
      <c r="AO1011" s="214"/>
      <c r="AP1011" s="214"/>
      <c r="AQ1011" s="214"/>
      <c r="AR1011" s="214"/>
      <c r="AS1011" s="214"/>
      <c r="AT1011" s="214"/>
      <c r="AU1011" s="214"/>
      <c r="AV1011" s="214"/>
      <c r="AW1011" s="214"/>
      <c r="AX1011" s="214"/>
      <c r="AY1011" s="214"/>
      <c r="AZ1011" s="214"/>
      <c r="BA1011" s="214"/>
      <c r="BB1011" s="214"/>
      <c r="BC1011" s="214"/>
      <c r="BD1011" s="214"/>
      <c r="BE1011" s="214"/>
      <c r="BF1011" s="214"/>
      <c r="BG1011" s="214"/>
      <c r="BH1011" s="214"/>
    </row>
    <row r="1012" spans="1:60" outlineLevel="1" x14ac:dyDescent="0.2">
      <c r="A1012" s="231"/>
      <c r="B1012" s="232"/>
      <c r="C1012" s="261" t="s">
        <v>303</v>
      </c>
      <c r="D1012" s="236"/>
      <c r="E1012" s="237">
        <v>3.65</v>
      </c>
      <c r="F1012" s="234"/>
      <c r="G1012" s="234"/>
      <c r="H1012" s="234"/>
      <c r="I1012" s="234"/>
      <c r="J1012" s="234"/>
      <c r="K1012" s="234"/>
      <c r="L1012" s="234"/>
      <c r="M1012" s="234"/>
      <c r="N1012" s="234"/>
      <c r="O1012" s="234"/>
      <c r="P1012" s="234"/>
      <c r="Q1012" s="234"/>
      <c r="R1012" s="234"/>
      <c r="S1012" s="234"/>
      <c r="T1012" s="234"/>
      <c r="U1012" s="234"/>
      <c r="V1012" s="234"/>
      <c r="W1012" s="234"/>
      <c r="X1012" s="234"/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159</v>
      </c>
      <c r="AH1012" s="214">
        <v>0</v>
      </c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outlineLevel="1" x14ac:dyDescent="0.2">
      <c r="A1013" s="231"/>
      <c r="B1013" s="232"/>
      <c r="C1013" s="261" t="s">
        <v>304</v>
      </c>
      <c r="D1013" s="236"/>
      <c r="E1013" s="237">
        <v>6.34</v>
      </c>
      <c r="F1013" s="234"/>
      <c r="G1013" s="234"/>
      <c r="H1013" s="234"/>
      <c r="I1013" s="234"/>
      <c r="J1013" s="234"/>
      <c r="K1013" s="234"/>
      <c r="L1013" s="234"/>
      <c r="M1013" s="234"/>
      <c r="N1013" s="234"/>
      <c r="O1013" s="234"/>
      <c r="P1013" s="234"/>
      <c r="Q1013" s="234"/>
      <c r="R1013" s="234"/>
      <c r="S1013" s="234"/>
      <c r="T1013" s="234"/>
      <c r="U1013" s="234"/>
      <c r="V1013" s="234"/>
      <c r="W1013" s="234"/>
      <c r="X1013" s="234"/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159</v>
      </c>
      <c r="AH1013" s="214">
        <v>0</v>
      </c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">
      <c r="A1014" s="231"/>
      <c r="B1014" s="232"/>
      <c r="C1014" s="261" t="s">
        <v>305</v>
      </c>
      <c r="D1014" s="236"/>
      <c r="E1014" s="237">
        <v>11.97</v>
      </c>
      <c r="F1014" s="234"/>
      <c r="G1014" s="234"/>
      <c r="H1014" s="234"/>
      <c r="I1014" s="234"/>
      <c r="J1014" s="234"/>
      <c r="K1014" s="234"/>
      <c r="L1014" s="234"/>
      <c r="M1014" s="234"/>
      <c r="N1014" s="234"/>
      <c r="O1014" s="234"/>
      <c r="P1014" s="234"/>
      <c r="Q1014" s="234"/>
      <c r="R1014" s="234"/>
      <c r="S1014" s="234"/>
      <c r="T1014" s="234"/>
      <c r="U1014" s="234"/>
      <c r="V1014" s="234"/>
      <c r="W1014" s="234"/>
      <c r="X1014" s="234"/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159</v>
      </c>
      <c r="AH1014" s="214">
        <v>0</v>
      </c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outlineLevel="1" x14ac:dyDescent="0.2">
      <c r="A1015" s="231"/>
      <c r="B1015" s="232"/>
      <c r="C1015" s="261" t="s">
        <v>306</v>
      </c>
      <c r="D1015" s="236"/>
      <c r="E1015" s="237">
        <v>13.39</v>
      </c>
      <c r="F1015" s="234"/>
      <c r="G1015" s="234"/>
      <c r="H1015" s="234"/>
      <c r="I1015" s="234"/>
      <c r="J1015" s="234"/>
      <c r="K1015" s="234"/>
      <c r="L1015" s="234"/>
      <c r="M1015" s="234"/>
      <c r="N1015" s="234"/>
      <c r="O1015" s="234"/>
      <c r="P1015" s="234"/>
      <c r="Q1015" s="234"/>
      <c r="R1015" s="234"/>
      <c r="S1015" s="234"/>
      <c r="T1015" s="234"/>
      <c r="U1015" s="234"/>
      <c r="V1015" s="234"/>
      <c r="W1015" s="234"/>
      <c r="X1015" s="234"/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159</v>
      </c>
      <c r="AH1015" s="214">
        <v>0</v>
      </c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outlineLevel="1" x14ac:dyDescent="0.2">
      <c r="A1016" s="231"/>
      <c r="B1016" s="232"/>
      <c r="C1016" s="261" t="s">
        <v>307</v>
      </c>
      <c r="D1016" s="236"/>
      <c r="E1016" s="237">
        <v>6</v>
      </c>
      <c r="F1016" s="234"/>
      <c r="G1016" s="234"/>
      <c r="H1016" s="234"/>
      <c r="I1016" s="234"/>
      <c r="J1016" s="234"/>
      <c r="K1016" s="234"/>
      <c r="L1016" s="234"/>
      <c r="M1016" s="234"/>
      <c r="N1016" s="234"/>
      <c r="O1016" s="234"/>
      <c r="P1016" s="234"/>
      <c r="Q1016" s="234"/>
      <c r="R1016" s="234"/>
      <c r="S1016" s="234"/>
      <c r="T1016" s="234"/>
      <c r="U1016" s="234"/>
      <c r="V1016" s="234"/>
      <c r="W1016" s="234"/>
      <c r="X1016" s="234"/>
      <c r="Y1016" s="214"/>
      <c r="Z1016" s="214"/>
      <c r="AA1016" s="214"/>
      <c r="AB1016" s="214"/>
      <c r="AC1016" s="214"/>
      <c r="AD1016" s="214"/>
      <c r="AE1016" s="214"/>
      <c r="AF1016" s="214"/>
      <c r="AG1016" s="214" t="s">
        <v>159</v>
      </c>
      <c r="AH1016" s="214">
        <v>0</v>
      </c>
      <c r="AI1016" s="214"/>
      <c r="AJ1016" s="214"/>
      <c r="AK1016" s="214"/>
      <c r="AL1016" s="214"/>
      <c r="AM1016" s="214"/>
      <c r="AN1016" s="214"/>
      <c r="AO1016" s="214"/>
      <c r="AP1016" s="214"/>
      <c r="AQ1016" s="214"/>
      <c r="AR1016" s="214"/>
      <c r="AS1016" s="214"/>
      <c r="AT1016" s="214"/>
      <c r="AU1016" s="214"/>
      <c r="AV1016" s="214"/>
      <c r="AW1016" s="214"/>
      <c r="AX1016" s="214"/>
      <c r="AY1016" s="214"/>
      <c r="AZ1016" s="214"/>
      <c r="BA1016" s="214"/>
      <c r="BB1016" s="214"/>
      <c r="BC1016" s="214"/>
      <c r="BD1016" s="214"/>
      <c r="BE1016" s="214"/>
      <c r="BF1016" s="214"/>
      <c r="BG1016" s="214"/>
      <c r="BH1016" s="214"/>
    </row>
    <row r="1017" spans="1:60" outlineLevel="1" x14ac:dyDescent="0.2">
      <c r="A1017" s="231"/>
      <c r="B1017" s="232"/>
      <c r="C1017" s="261" t="s">
        <v>723</v>
      </c>
      <c r="D1017" s="236"/>
      <c r="E1017" s="237">
        <v>8.1999999999999993</v>
      </c>
      <c r="F1017" s="234"/>
      <c r="G1017" s="234"/>
      <c r="H1017" s="234"/>
      <c r="I1017" s="234"/>
      <c r="J1017" s="234"/>
      <c r="K1017" s="234"/>
      <c r="L1017" s="234"/>
      <c r="M1017" s="234"/>
      <c r="N1017" s="234"/>
      <c r="O1017" s="234"/>
      <c r="P1017" s="234"/>
      <c r="Q1017" s="234"/>
      <c r="R1017" s="234"/>
      <c r="S1017" s="234"/>
      <c r="T1017" s="234"/>
      <c r="U1017" s="234"/>
      <c r="V1017" s="234"/>
      <c r="W1017" s="234"/>
      <c r="X1017" s="234"/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159</v>
      </c>
      <c r="AH1017" s="214">
        <v>0</v>
      </c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outlineLevel="1" x14ac:dyDescent="0.2">
      <c r="A1018" s="231"/>
      <c r="B1018" s="232"/>
      <c r="C1018" s="261" t="s">
        <v>308</v>
      </c>
      <c r="D1018" s="236"/>
      <c r="E1018" s="237">
        <v>15.82</v>
      </c>
      <c r="F1018" s="234"/>
      <c r="G1018" s="234"/>
      <c r="H1018" s="234"/>
      <c r="I1018" s="234"/>
      <c r="J1018" s="234"/>
      <c r="K1018" s="234"/>
      <c r="L1018" s="234"/>
      <c r="M1018" s="234"/>
      <c r="N1018" s="234"/>
      <c r="O1018" s="234"/>
      <c r="P1018" s="234"/>
      <c r="Q1018" s="234"/>
      <c r="R1018" s="234"/>
      <c r="S1018" s="234"/>
      <c r="T1018" s="234"/>
      <c r="U1018" s="234"/>
      <c r="V1018" s="234"/>
      <c r="W1018" s="234"/>
      <c r="X1018" s="234"/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159</v>
      </c>
      <c r="AH1018" s="214">
        <v>0</v>
      </c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outlineLevel="1" x14ac:dyDescent="0.2">
      <c r="A1019" s="231"/>
      <c r="B1019" s="232"/>
      <c r="C1019" s="261" t="s">
        <v>309</v>
      </c>
      <c r="D1019" s="236"/>
      <c r="E1019" s="237">
        <v>4.16</v>
      </c>
      <c r="F1019" s="234"/>
      <c r="G1019" s="234"/>
      <c r="H1019" s="234"/>
      <c r="I1019" s="234"/>
      <c r="J1019" s="234"/>
      <c r="K1019" s="234"/>
      <c r="L1019" s="234"/>
      <c r="M1019" s="234"/>
      <c r="N1019" s="234"/>
      <c r="O1019" s="234"/>
      <c r="P1019" s="234"/>
      <c r="Q1019" s="234"/>
      <c r="R1019" s="234"/>
      <c r="S1019" s="234"/>
      <c r="T1019" s="234"/>
      <c r="U1019" s="234"/>
      <c r="V1019" s="234"/>
      <c r="W1019" s="234"/>
      <c r="X1019" s="234"/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159</v>
      </c>
      <c r="AH1019" s="214">
        <v>0</v>
      </c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outlineLevel="1" x14ac:dyDescent="0.2">
      <c r="A1020" s="231"/>
      <c r="B1020" s="232"/>
      <c r="C1020" s="261" t="s">
        <v>220</v>
      </c>
      <c r="D1020" s="236"/>
      <c r="E1020" s="237"/>
      <c r="F1020" s="234"/>
      <c r="G1020" s="234"/>
      <c r="H1020" s="234"/>
      <c r="I1020" s="234"/>
      <c r="J1020" s="234"/>
      <c r="K1020" s="234"/>
      <c r="L1020" s="234"/>
      <c r="M1020" s="234"/>
      <c r="N1020" s="234"/>
      <c r="O1020" s="234"/>
      <c r="P1020" s="234"/>
      <c r="Q1020" s="234"/>
      <c r="R1020" s="234"/>
      <c r="S1020" s="234"/>
      <c r="T1020" s="234"/>
      <c r="U1020" s="234"/>
      <c r="V1020" s="234"/>
      <c r="W1020" s="234"/>
      <c r="X1020" s="234"/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159</v>
      </c>
      <c r="AH1020" s="214">
        <v>0</v>
      </c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outlineLevel="1" x14ac:dyDescent="0.2">
      <c r="A1021" s="231"/>
      <c r="B1021" s="232"/>
      <c r="C1021" s="261" t="s">
        <v>312</v>
      </c>
      <c r="D1021" s="236"/>
      <c r="E1021" s="237">
        <v>3</v>
      </c>
      <c r="F1021" s="234"/>
      <c r="G1021" s="234"/>
      <c r="H1021" s="234"/>
      <c r="I1021" s="234"/>
      <c r="J1021" s="234"/>
      <c r="K1021" s="234"/>
      <c r="L1021" s="234"/>
      <c r="M1021" s="234"/>
      <c r="N1021" s="234"/>
      <c r="O1021" s="234"/>
      <c r="P1021" s="234"/>
      <c r="Q1021" s="234"/>
      <c r="R1021" s="234"/>
      <c r="S1021" s="234"/>
      <c r="T1021" s="234"/>
      <c r="U1021" s="234"/>
      <c r="V1021" s="234"/>
      <c r="W1021" s="234"/>
      <c r="X1021" s="234"/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159</v>
      </c>
      <c r="AH1021" s="214">
        <v>0</v>
      </c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outlineLevel="1" x14ac:dyDescent="0.2">
      <c r="A1022" s="231"/>
      <c r="B1022" s="232"/>
      <c r="C1022" s="261" t="s">
        <v>313</v>
      </c>
      <c r="D1022" s="236"/>
      <c r="E1022" s="237">
        <v>11.2</v>
      </c>
      <c r="F1022" s="234"/>
      <c r="G1022" s="234"/>
      <c r="H1022" s="234"/>
      <c r="I1022" s="234"/>
      <c r="J1022" s="234"/>
      <c r="K1022" s="234"/>
      <c r="L1022" s="234"/>
      <c r="M1022" s="234"/>
      <c r="N1022" s="234"/>
      <c r="O1022" s="234"/>
      <c r="P1022" s="234"/>
      <c r="Q1022" s="234"/>
      <c r="R1022" s="234"/>
      <c r="S1022" s="234"/>
      <c r="T1022" s="234"/>
      <c r="U1022" s="234"/>
      <c r="V1022" s="234"/>
      <c r="W1022" s="234"/>
      <c r="X1022" s="234"/>
      <c r="Y1022" s="214"/>
      <c r="Z1022" s="214"/>
      <c r="AA1022" s="214"/>
      <c r="AB1022" s="214"/>
      <c r="AC1022" s="214"/>
      <c r="AD1022" s="214"/>
      <c r="AE1022" s="214"/>
      <c r="AF1022" s="214"/>
      <c r="AG1022" s="214" t="s">
        <v>159</v>
      </c>
      <c r="AH1022" s="214">
        <v>0</v>
      </c>
      <c r="AI1022" s="214"/>
      <c r="AJ1022" s="214"/>
      <c r="AK1022" s="214"/>
      <c r="AL1022" s="214"/>
      <c r="AM1022" s="214"/>
      <c r="AN1022" s="214"/>
      <c r="AO1022" s="214"/>
      <c r="AP1022" s="214"/>
      <c r="AQ1022" s="214"/>
      <c r="AR1022" s="214"/>
      <c r="AS1022" s="214"/>
      <c r="AT1022" s="214"/>
      <c r="AU1022" s="214"/>
      <c r="AV1022" s="214"/>
      <c r="AW1022" s="214"/>
      <c r="AX1022" s="214"/>
      <c r="AY1022" s="214"/>
      <c r="AZ1022" s="214"/>
      <c r="BA1022" s="214"/>
      <c r="BB1022" s="214"/>
      <c r="BC1022" s="214"/>
      <c r="BD1022" s="214"/>
      <c r="BE1022" s="214"/>
      <c r="BF1022" s="214"/>
      <c r="BG1022" s="214"/>
      <c r="BH1022" s="214"/>
    </row>
    <row r="1023" spans="1:60" outlineLevel="1" x14ac:dyDescent="0.2">
      <c r="A1023" s="231"/>
      <c r="B1023" s="232"/>
      <c r="C1023" s="261" t="s">
        <v>314</v>
      </c>
      <c r="D1023" s="236"/>
      <c r="E1023" s="237">
        <v>12.7</v>
      </c>
      <c r="F1023" s="234"/>
      <c r="G1023" s="234"/>
      <c r="H1023" s="234"/>
      <c r="I1023" s="234"/>
      <c r="J1023" s="234"/>
      <c r="K1023" s="234"/>
      <c r="L1023" s="234"/>
      <c r="M1023" s="234"/>
      <c r="N1023" s="234"/>
      <c r="O1023" s="234"/>
      <c r="P1023" s="234"/>
      <c r="Q1023" s="234"/>
      <c r="R1023" s="234"/>
      <c r="S1023" s="234"/>
      <c r="T1023" s="234"/>
      <c r="U1023" s="234"/>
      <c r="V1023" s="234"/>
      <c r="W1023" s="234"/>
      <c r="X1023" s="234"/>
      <c r="Y1023" s="214"/>
      <c r="Z1023" s="214"/>
      <c r="AA1023" s="214"/>
      <c r="AB1023" s="214"/>
      <c r="AC1023" s="214"/>
      <c r="AD1023" s="214"/>
      <c r="AE1023" s="214"/>
      <c r="AF1023" s="214"/>
      <c r="AG1023" s="214" t="s">
        <v>159</v>
      </c>
      <c r="AH1023" s="214">
        <v>0</v>
      </c>
      <c r="AI1023" s="214"/>
      <c r="AJ1023" s="214"/>
      <c r="AK1023" s="214"/>
      <c r="AL1023" s="214"/>
      <c r="AM1023" s="214"/>
      <c r="AN1023" s="214"/>
      <c r="AO1023" s="214"/>
      <c r="AP1023" s="214"/>
      <c r="AQ1023" s="214"/>
      <c r="AR1023" s="214"/>
      <c r="AS1023" s="214"/>
      <c r="AT1023" s="214"/>
      <c r="AU1023" s="214"/>
      <c r="AV1023" s="214"/>
      <c r="AW1023" s="214"/>
      <c r="AX1023" s="214"/>
      <c r="AY1023" s="214"/>
      <c r="AZ1023" s="214"/>
      <c r="BA1023" s="214"/>
      <c r="BB1023" s="214"/>
      <c r="BC1023" s="214"/>
      <c r="BD1023" s="214"/>
      <c r="BE1023" s="214"/>
      <c r="BF1023" s="214"/>
      <c r="BG1023" s="214"/>
      <c r="BH1023" s="214"/>
    </row>
    <row r="1024" spans="1:60" outlineLevel="1" x14ac:dyDescent="0.2">
      <c r="A1024" s="231"/>
      <c r="B1024" s="232"/>
      <c r="C1024" s="261" t="s">
        <v>315</v>
      </c>
      <c r="D1024" s="236"/>
      <c r="E1024" s="237">
        <v>5.46</v>
      </c>
      <c r="F1024" s="234"/>
      <c r="G1024" s="234"/>
      <c r="H1024" s="234"/>
      <c r="I1024" s="234"/>
      <c r="J1024" s="234"/>
      <c r="K1024" s="234"/>
      <c r="L1024" s="234"/>
      <c r="M1024" s="234"/>
      <c r="N1024" s="234"/>
      <c r="O1024" s="234"/>
      <c r="P1024" s="234"/>
      <c r="Q1024" s="234"/>
      <c r="R1024" s="234"/>
      <c r="S1024" s="234"/>
      <c r="T1024" s="234"/>
      <c r="U1024" s="234"/>
      <c r="V1024" s="234"/>
      <c r="W1024" s="234"/>
      <c r="X1024" s="234"/>
      <c r="Y1024" s="214"/>
      <c r="Z1024" s="214"/>
      <c r="AA1024" s="214"/>
      <c r="AB1024" s="214"/>
      <c r="AC1024" s="214"/>
      <c r="AD1024" s="214"/>
      <c r="AE1024" s="214"/>
      <c r="AF1024" s="214"/>
      <c r="AG1024" s="214" t="s">
        <v>159</v>
      </c>
      <c r="AH1024" s="214">
        <v>0</v>
      </c>
      <c r="AI1024" s="214"/>
      <c r="AJ1024" s="214"/>
      <c r="AK1024" s="214"/>
      <c r="AL1024" s="214"/>
      <c r="AM1024" s="214"/>
      <c r="AN1024" s="214"/>
      <c r="AO1024" s="214"/>
      <c r="AP1024" s="214"/>
      <c r="AQ1024" s="214"/>
      <c r="AR1024" s="214"/>
      <c r="AS1024" s="214"/>
      <c r="AT1024" s="214"/>
      <c r="AU1024" s="214"/>
      <c r="AV1024" s="214"/>
      <c r="AW1024" s="214"/>
      <c r="AX1024" s="214"/>
      <c r="AY1024" s="214"/>
      <c r="AZ1024" s="214"/>
      <c r="BA1024" s="214"/>
      <c r="BB1024" s="214"/>
      <c r="BC1024" s="214"/>
      <c r="BD1024" s="214"/>
      <c r="BE1024" s="214"/>
      <c r="BF1024" s="214"/>
      <c r="BG1024" s="214"/>
      <c r="BH1024" s="214"/>
    </row>
    <row r="1025" spans="1:60" outlineLevel="1" x14ac:dyDescent="0.2">
      <c r="A1025" s="231"/>
      <c r="B1025" s="232"/>
      <c r="C1025" s="261" t="s">
        <v>316</v>
      </c>
      <c r="D1025" s="236"/>
      <c r="E1025" s="237">
        <v>2.42</v>
      </c>
      <c r="F1025" s="234"/>
      <c r="G1025" s="234"/>
      <c r="H1025" s="234"/>
      <c r="I1025" s="234"/>
      <c r="J1025" s="234"/>
      <c r="K1025" s="234"/>
      <c r="L1025" s="234"/>
      <c r="M1025" s="234"/>
      <c r="N1025" s="234"/>
      <c r="O1025" s="234"/>
      <c r="P1025" s="234"/>
      <c r="Q1025" s="234"/>
      <c r="R1025" s="234"/>
      <c r="S1025" s="234"/>
      <c r="T1025" s="234"/>
      <c r="U1025" s="234"/>
      <c r="V1025" s="234"/>
      <c r="W1025" s="234"/>
      <c r="X1025" s="234"/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159</v>
      </c>
      <c r="AH1025" s="214">
        <v>0</v>
      </c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outlineLevel="1" x14ac:dyDescent="0.2">
      <c r="A1026" s="231"/>
      <c r="B1026" s="232"/>
      <c r="C1026" s="261" t="s">
        <v>317</v>
      </c>
      <c r="D1026" s="236"/>
      <c r="E1026" s="237">
        <v>5.21</v>
      </c>
      <c r="F1026" s="234"/>
      <c r="G1026" s="234"/>
      <c r="H1026" s="234"/>
      <c r="I1026" s="234"/>
      <c r="J1026" s="234"/>
      <c r="K1026" s="234"/>
      <c r="L1026" s="234"/>
      <c r="M1026" s="234"/>
      <c r="N1026" s="234"/>
      <c r="O1026" s="234"/>
      <c r="P1026" s="234"/>
      <c r="Q1026" s="234"/>
      <c r="R1026" s="234"/>
      <c r="S1026" s="234"/>
      <c r="T1026" s="234"/>
      <c r="U1026" s="234"/>
      <c r="V1026" s="234"/>
      <c r="W1026" s="234"/>
      <c r="X1026" s="234"/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159</v>
      </c>
      <c r="AH1026" s="214">
        <v>0</v>
      </c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outlineLevel="1" x14ac:dyDescent="0.2">
      <c r="A1027" s="231"/>
      <c r="B1027" s="232"/>
      <c r="C1027" s="261" t="s">
        <v>318</v>
      </c>
      <c r="D1027" s="236"/>
      <c r="E1027" s="237">
        <v>15.6</v>
      </c>
      <c r="F1027" s="234"/>
      <c r="G1027" s="234"/>
      <c r="H1027" s="234"/>
      <c r="I1027" s="234"/>
      <c r="J1027" s="234"/>
      <c r="K1027" s="234"/>
      <c r="L1027" s="234"/>
      <c r="M1027" s="234"/>
      <c r="N1027" s="234"/>
      <c r="O1027" s="234"/>
      <c r="P1027" s="234"/>
      <c r="Q1027" s="234"/>
      <c r="R1027" s="234"/>
      <c r="S1027" s="234"/>
      <c r="T1027" s="234"/>
      <c r="U1027" s="234"/>
      <c r="V1027" s="234"/>
      <c r="W1027" s="234"/>
      <c r="X1027" s="234"/>
      <c r="Y1027" s="214"/>
      <c r="Z1027" s="214"/>
      <c r="AA1027" s="214"/>
      <c r="AB1027" s="214"/>
      <c r="AC1027" s="214"/>
      <c r="AD1027" s="214"/>
      <c r="AE1027" s="214"/>
      <c r="AF1027" s="214"/>
      <c r="AG1027" s="214" t="s">
        <v>159</v>
      </c>
      <c r="AH1027" s="214">
        <v>0</v>
      </c>
      <c r="AI1027" s="214"/>
      <c r="AJ1027" s="214"/>
      <c r="AK1027" s="214"/>
      <c r="AL1027" s="214"/>
      <c r="AM1027" s="214"/>
      <c r="AN1027" s="214"/>
      <c r="AO1027" s="214"/>
      <c r="AP1027" s="214"/>
      <c r="AQ1027" s="214"/>
      <c r="AR1027" s="214"/>
      <c r="AS1027" s="214"/>
      <c r="AT1027" s="214"/>
      <c r="AU1027" s="214"/>
      <c r="AV1027" s="214"/>
      <c r="AW1027" s="214"/>
      <c r="AX1027" s="214"/>
      <c r="AY1027" s="214"/>
      <c r="AZ1027" s="214"/>
      <c r="BA1027" s="214"/>
      <c r="BB1027" s="214"/>
      <c r="BC1027" s="214"/>
      <c r="BD1027" s="214"/>
      <c r="BE1027" s="214"/>
      <c r="BF1027" s="214"/>
      <c r="BG1027" s="214"/>
      <c r="BH1027" s="214"/>
    </row>
    <row r="1028" spans="1:60" outlineLevel="1" x14ac:dyDescent="0.2">
      <c r="A1028" s="231"/>
      <c r="B1028" s="232"/>
      <c r="C1028" s="261" t="s">
        <v>319</v>
      </c>
      <c r="D1028" s="236"/>
      <c r="E1028" s="237">
        <v>6.02</v>
      </c>
      <c r="F1028" s="234"/>
      <c r="G1028" s="234"/>
      <c r="H1028" s="234"/>
      <c r="I1028" s="234"/>
      <c r="J1028" s="234"/>
      <c r="K1028" s="234"/>
      <c r="L1028" s="234"/>
      <c r="M1028" s="234"/>
      <c r="N1028" s="234"/>
      <c r="O1028" s="234"/>
      <c r="P1028" s="234"/>
      <c r="Q1028" s="234"/>
      <c r="R1028" s="234"/>
      <c r="S1028" s="234"/>
      <c r="T1028" s="234"/>
      <c r="U1028" s="234"/>
      <c r="V1028" s="234"/>
      <c r="W1028" s="234"/>
      <c r="X1028" s="234"/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159</v>
      </c>
      <c r="AH1028" s="214">
        <v>0</v>
      </c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ht="22.5" outlineLevel="1" x14ac:dyDescent="0.2">
      <c r="A1029" s="245">
        <v>305</v>
      </c>
      <c r="B1029" s="246" t="s">
        <v>1288</v>
      </c>
      <c r="C1029" s="260" t="s">
        <v>1289</v>
      </c>
      <c r="D1029" s="247" t="s">
        <v>153</v>
      </c>
      <c r="E1029" s="248">
        <v>144.25399999999999</v>
      </c>
      <c r="F1029" s="249"/>
      <c r="G1029" s="250">
        <f>ROUND(E1029*F1029,2)</f>
        <v>0</v>
      </c>
      <c r="H1029" s="235"/>
      <c r="I1029" s="234">
        <f>ROUND(E1029*H1029,2)</f>
        <v>0</v>
      </c>
      <c r="J1029" s="235"/>
      <c r="K1029" s="234">
        <f>ROUND(E1029*J1029,2)</f>
        <v>0</v>
      </c>
      <c r="L1029" s="234">
        <v>15</v>
      </c>
      <c r="M1029" s="234">
        <f>G1029*(1+L1029/100)</f>
        <v>0</v>
      </c>
      <c r="N1029" s="234">
        <v>3.5999999999999999E-3</v>
      </c>
      <c r="O1029" s="234">
        <f>ROUND(E1029*N1029,2)</f>
        <v>0.52</v>
      </c>
      <c r="P1029" s="234">
        <v>0</v>
      </c>
      <c r="Q1029" s="234">
        <f>ROUND(E1029*P1029,2)</f>
        <v>0</v>
      </c>
      <c r="R1029" s="234"/>
      <c r="S1029" s="234" t="s">
        <v>253</v>
      </c>
      <c r="T1029" s="234" t="s">
        <v>155</v>
      </c>
      <c r="U1029" s="234">
        <v>0</v>
      </c>
      <c r="V1029" s="234">
        <f>ROUND(E1029*U1029,2)</f>
        <v>0</v>
      </c>
      <c r="W1029" s="234"/>
      <c r="X1029" s="234" t="s">
        <v>181</v>
      </c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182</v>
      </c>
      <c r="AH1029" s="214"/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outlineLevel="1" x14ac:dyDescent="0.2">
      <c r="A1030" s="231"/>
      <c r="B1030" s="232"/>
      <c r="C1030" s="261" t="s">
        <v>501</v>
      </c>
      <c r="D1030" s="236"/>
      <c r="E1030" s="237"/>
      <c r="F1030" s="234"/>
      <c r="G1030" s="234"/>
      <c r="H1030" s="234"/>
      <c r="I1030" s="234"/>
      <c r="J1030" s="234"/>
      <c r="K1030" s="234"/>
      <c r="L1030" s="234"/>
      <c r="M1030" s="234"/>
      <c r="N1030" s="234"/>
      <c r="O1030" s="234"/>
      <c r="P1030" s="234"/>
      <c r="Q1030" s="234"/>
      <c r="R1030" s="234"/>
      <c r="S1030" s="234"/>
      <c r="T1030" s="234"/>
      <c r="U1030" s="234"/>
      <c r="V1030" s="234"/>
      <c r="W1030" s="234"/>
      <c r="X1030" s="234"/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159</v>
      </c>
      <c r="AH1030" s="214">
        <v>0</v>
      </c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outlineLevel="1" x14ac:dyDescent="0.2">
      <c r="A1031" s="231"/>
      <c r="B1031" s="232"/>
      <c r="C1031" s="261" t="s">
        <v>1290</v>
      </c>
      <c r="D1031" s="236"/>
      <c r="E1031" s="237">
        <v>144.25399999999999</v>
      </c>
      <c r="F1031" s="234"/>
      <c r="G1031" s="234"/>
      <c r="H1031" s="234"/>
      <c r="I1031" s="234"/>
      <c r="J1031" s="234"/>
      <c r="K1031" s="234"/>
      <c r="L1031" s="234"/>
      <c r="M1031" s="234"/>
      <c r="N1031" s="234"/>
      <c r="O1031" s="234"/>
      <c r="P1031" s="234"/>
      <c r="Q1031" s="234"/>
      <c r="R1031" s="234"/>
      <c r="S1031" s="234"/>
      <c r="T1031" s="234"/>
      <c r="U1031" s="234"/>
      <c r="V1031" s="234"/>
      <c r="W1031" s="234"/>
      <c r="X1031" s="234"/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159</v>
      </c>
      <c r="AH1031" s="214">
        <v>0</v>
      </c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outlineLevel="1" x14ac:dyDescent="0.2">
      <c r="A1032" s="231">
        <v>306</v>
      </c>
      <c r="B1032" s="232" t="s">
        <v>1291</v>
      </c>
      <c r="C1032" s="263" t="s">
        <v>1292</v>
      </c>
      <c r="D1032" s="233" t="s">
        <v>0</v>
      </c>
      <c r="E1032" s="257"/>
      <c r="F1032" s="235"/>
      <c r="G1032" s="234">
        <f>ROUND(E1032*F1032,2)</f>
        <v>0</v>
      </c>
      <c r="H1032" s="235"/>
      <c r="I1032" s="234">
        <f>ROUND(E1032*H1032,2)</f>
        <v>0</v>
      </c>
      <c r="J1032" s="235"/>
      <c r="K1032" s="234">
        <f>ROUND(E1032*J1032,2)</f>
        <v>0</v>
      </c>
      <c r="L1032" s="234">
        <v>15</v>
      </c>
      <c r="M1032" s="234">
        <f>G1032*(1+L1032/100)</f>
        <v>0</v>
      </c>
      <c r="N1032" s="234">
        <v>0</v>
      </c>
      <c r="O1032" s="234">
        <f>ROUND(E1032*N1032,2)</f>
        <v>0</v>
      </c>
      <c r="P1032" s="234">
        <v>0</v>
      </c>
      <c r="Q1032" s="234">
        <f>ROUND(E1032*P1032,2)</f>
        <v>0</v>
      </c>
      <c r="R1032" s="234"/>
      <c r="S1032" s="234" t="s">
        <v>154</v>
      </c>
      <c r="T1032" s="234" t="s">
        <v>155</v>
      </c>
      <c r="U1032" s="234">
        <v>0</v>
      </c>
      <c r="V1032" s="234">
        <f>ROUND(E1032*U1032,2)</f>
        <v>0</v>
      </c>
      <c r="W1032" s="234"/>
      <c r="X1032" s="234" t="s">
        <v>803</v>
      </c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804</v>
      </c>
      <c r="AH1032" s="214"/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x14ac:dyDescent="0.2">
      <c r="A1033" s="239" t="s">
        <v>149</v>
      </c>
      <c r="B1033" s="240" t="s">
        <v>109</v>
      </c>
      <c r="C1033" s="259" t="s">
        <v>110</v>
      </c>
      <c r="D1033" s="241"/>
      <c r="E1033" s="242"/>
      <c r="F1033" s="243"/>
      <c r="G1033" s="244">
        <f>SUMIF(AG1034:AG1036,"&lt;&gt;NOR",G1034:G1036)</f>
        <v>0</v>
      </c>
      <c r="H1033" s="238"/>
      <c r="I1033" s="238">
        <f>SUM(I1034:I1036)</f>
        <v>0</v>
      </c>
      <c r="J1033" s="238"/>
      <c r="K1033" s="238">
        <f>SUM(K1034:K1036)</f>
        <v>0</v>
      </c>
      <c r="L1033" s="238"/>
      <c r="M1033" s="238">
        <f>SUM(M1034:M1036)</f>
        <v>0</v>
      </c>
      <c r="N1033" s="238"/>
      <c r="O1033" s="238">
        <f>SUM(O1034:O1036)</f>
        <v>0.78</v>
      </c>
      <c r="P1033" s="238"/>
      <c r="Q1033" s="238">
        <f>SUM(Q1034:Q1036)</f>
        <v>0</v>
      </c>
      <c r="R1033" s="238"/>
      <c r="S1033" s="238"/>
      <c r="T1033" s="238"/>
      <c r="U1033" s="238"/>
      <c r="V1033" s="238">
        <f>SUM(V1034:V1036)</f>
        <v>52.46</v>
      </c>
      <c r="W1033" s="238"/>
      <c r="X1033" s="238"/>
      <c r="AG1033" t="s">
        <v>150</v>
      </c>
    </row>
    <row r="1034" spans="1:60" outlineLevel="1" x14ac:dyDescent="0.2">
      <c r="A1034" s="245">
        <v>307</v>
      </c>
      <c r="B1034" s="246" t="s">
        <v>1293</v>
      </c>
      <c r="C1034" s="260" t="s">
        <v>1294</v>
      </c>
      <c r="D1034" s="247" t="s">
        <v>153</v>
      </c>
      <c r="E1034" s="248">
        <v>131.13999999999999</v>
      </c>
      <c r="F1034" s="249"/>
      <c r="G1034" s="250">
        <f>ROUND(E1034*F1034,2)</f>
        <v>0</v>
      </c>
      <c r="H1034" s="235"/>
      <c r="I1034" s="234">
        <f>ROUND(E1034*H1034,2)</f>
        <v>0</v>
      </c>
      <c r="J1034" s="235"/>
      <c r="K1034" s="234">
        <f>ROUND(E1034*J1034,2)</f>
        <v>0</v>
      </c>
      <c r="L1034" s="234">
        <v>15</v>
      </c>
      <c r="M1034" s="234">
        <f>G1034*(1+L1034/100)</f>
        <v>0</v>
      </c>
      <c r="N1034" s="234">
        <v>5.9300000000000004E-3</v>
      </c>
      <c r="O1034" s="234">
        <f>ROUND(E1034*N1034,2)</f>
        <v>0.78</v>
      </c>
      <c r="P1034" s="234">
        <v>0</v>
      </c>
      <c r="Q1034" s="234">
        <f>ROUND(E1034*P1034,2)</f>
        <v>0</v>
      </c>
      <c r="R1034" s="234"/>
      <c r="S1034" s="234" t="s">
        <v>154</v>
      </c>
      <c r="T1034" s="234" t="s">
        <v>155</v>
      </c>
      <c r="U1034" s="234">
        <v>0.4</v>
      </c>
      <c r="V1034" s="234">
        <f>ROUND(E1034*U1034,2)</f>
        <v>52.46</v>
      </c>
      <c r="W1034" s="234"/>
      <c r="X1034" s="234" t="s">
        <v>156</v>
      </c>
      <c r="Y1034" s="214"/>
      <c r="Z1034" s="214"/>
      <c r="AA1034" s="214"/>
      <c r="AB1034" s="214"/>
      <c r="AC1034" s="214"/>
      <c r="AD1034" s="214"/>
      <c r="AE1034" s="214"/>
      <c r="AF1034" s="214"/>
      <c r="AG1034" s="214" t="s">
        <v>157</v>
      </c>
      <c r="AH1034" s="214"/>
      <c r="AI1034" s="214"/>
      <c r="AJ1034" s="214"/>
      <c r="AK1034" s="214"/>
      <c r="AL1034" s="214"/>
      <c r="AM1034" s="214"/>
      <c r="AN1034" s="214"/>
      <c r="AO1034" s="214"/>
      <c r="AP1034" s="214"/>
      <c r="AQ1034" s="214"/>
      <c r="AR1034" s="214"/>
      <c r="AS1034" s="214"/>
      <c r="AT1034" s="214"/>
      <c r="AU1034" s="214"/>
      <c r="AV1034" s="214"/>
      <c r="AW1034" s="214"/>
      <c r="AX1034" s="214"/>
      <c r="AY1034" s="214"/>
      <c r="AZ1034" s="214"/>
      <c r="BA1034" s="214"/>
      <c r="BB1034" s="214"/>
      <c r="BC1034" s="214"/>
      <c r="BD1034" s="214"/>
      <c r="BE1034" s="214"/>
      <c r="BF1034" s="214"/>
      <c r="BG1034" s="214"/>
      <c r="BH1034" s="214"/>
    </row>
    <row r="1035" spans="1:60" outlineLevel="1" x14ac:dyDescent="0.2">
      <c r="A1035" s="231"/>
      <c r="B1035" s="232"/>
      <c r="C1035" s="261" t="s">
        <v>1295</v>
      </c>
      <c r="D1035" s="236"/>
      <c r="E1035" s="237">
        <v>131.13999999999999</v>
      </c>
      <c r="F1035" s="234"/>
      <c r="G1035" s="234"/>
      <c r="H1035" s="234"/>
      <c r="I1035" s="234"/>
      <c r="J1035" s="234"/>
      <c r="K1035" s="234"/>
      <c r="L1035" s="234"/>
      <c r="M1035" s="234"/>
      <c r="N1035" s="234"/>
      <c r="O1035" s="234"/>
      <c r="P1035" s="234"/>
      <c r="Q1035" s="234"/>
      <c r="R1035" s="234"/>
      <c r="S1035" s="234"/>
      <c r="T1035" s="234"/>
      <c r="U1035" s="234"/>
      <c r="V1035" s="234"/>
      <c r="W1035" s="234"/>
      <c r="X1035" s="234"/>
      <c r="Y1035" s="214"/>
      <c r="Z1035" s="214"/>
      <c r="AA1035" s="214"/>
      <c r="AB1035" s="214"/>
      <c r="AC1035" s="214"/>
      <c r="AD1035" s="214"/>
      <c r="AE1035" s="214"/>
      <c r="AF1035" s="214"/>
      <c r="AG1035" s="214" t="s">
        <v>159</v>
      </c>
      <c r="AH1035" s="214">
        <v>0</v>
      </c>
      <c r="AI1035" s="214"/>
      <c r="AJ1035" s="214"/>
      <c r="AK1035" s="214"/>
      <c r="AL1035" s="214"/>
      <c r="AM1035" s="214"/>
      <c r="AN1035" s="214"/>
      <c r="AO1035" s="214"/>
      <c r="AP1035" s="214"/>
      <c r="AQ1035" s="214"/>
      <c r="AR1035" s="214"/>
      <c r="AS1035" s="214"/>
      <c r="AT1035" s="214"/>
      <c r="AU1035" s="214"/>
      <c r="AV1035" s="214"/>
      <c r="AW1035" s="214"/>
      <c r="AX1035" s="214"/>
      <c r="AY1035" s="214"/>
      <c r="AZ1035" s="214"/>
      <c r="BA1035" s="214"/>
      <c r="BB1035" s="214"/>
      <c r="BC1035" s="214"/>
      <c r="BD1035" s="214"/>
      <c r="BE1035" s="214"/>
      <c r="BF1035" s="214"/>
      <c r="BG1035" s="214"/>
      <c r="BH1035" s="214"/>
    </row>
    <row r="1036" spans="1:60" outlineLevel="1" x14ac:dyDescent="0.2">
      <c r="A1036" s="231">
        <v>308</v>
      </c>
      <c r="B1036" s="232" t="s">
        <v>1296</v>
      </c>
      <c r="C1036" s="263" t="s">
        <v>1297</v>
      </c>
      <c r="D1036" s="233" t="s">
        <v>0</v>
      </c>
      <c r="E1036" s="257"/>
      <c r="F1036" s="235"/>
      <c r="G1036" s="234">
        <f>ROUND(E1036*F1036,2)</f>
        <v>0</v>
      </c>
      <c r="H1036" s="235"/>
      <c r="I1036" s="234">
        <f>ROUND(E1036*H1036,2)</f>
        <v>0</v>
      </c>
      <c r="J1036" s="235"/>
      <c r="K1036" s="234">
        <f>ROUND(E1036*J1036,2)</f>
        <v>0</v>
      </c>
      <c r="L1036" s="234">
        <v>15</v>
      </c>
      <c r="M1036" s="234">
        <f>G1036*(1+L1036/100)</f>
        <v>0</v>
      </c>
      <c r="N1036" s="234">
        <v>0</v>
      </c>
      <c r="O1036" s="234">
        <f>ROUND(E1036*N1036,2)</f>
        <v>0</v>
      </c>
      <c r="P1036" s="234">
        <v>0</v>
      </c>
      <c r="Q1036" s="234">
        <f>ROUND(E1036*P1036,2)</f>
        <v>0</v>
      </c>
      <c r="R1036" s="234"/>
      <c r="S1036" s="234" t="s">
        <v>154</v>
      </c>
      <c r="T1036" s="234" t="s">
        <v>155</v>
      </c>
      <c r="U1036" s="234">
        <v>0</v>
      </c>
      <c r="V1036" s="234">
        <f>ROUND(E1036*U1036,2)</f>
        <v>0</v>
      </c>
      <c r="W1036" s="234"/>
      <c r="X1036" s="234" t="s">
        <v>803</v>
      </c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804</v>
      </c>
      <c r="AH1036" s="214"/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x14ac:dyDescent="0.2">
      <c r="A1037" s="239" t="s">
        <v>149</v>
      </c>
      <c r="B1037" s="240" t="s">
        <v>111</v>
      </c>
      <c r="C1037" s="259" t="s">
        <v>112</v>
      </c>
      <c r="D1037" s="241"/>
      <c r="E1037" s="242"/>
      <c r="F1037" s="243"/>
      <c r="G1037" s="244">
        <f>SUMIF(AG1038:AG1068,"&lt;&gt;NOR",G1038:G1068)</f>
        <v>0</v>
      </c>
      <c r="H1037" s="238"/>
      <c r="I1037" s="238">
        <f>SUM(I1038:I1068)</f>
        <v>0</v>
      </c>
      <c r="J1037" s="238"/>
      <c r="K1037" s="238">
        <f>SUM(K1038:K1068)</f>
        <v>0</v>
      </c>
      <c r="L1037" s="238"/>
      <c r="M1037" s="238">
        <f>SUM(M1038:M1068)</f>
        <v>0</v>
      </c>
      <c r="N1037" s="238"/>
      <c r="O1037" s="238">
        <f>SUM(O1038:O1068)</f>
        <v>1.69</v>
      </c>
      <c r="P1037" s="238"/>
      <c r="Q1037" s="238">
        <f>SUM(Q1038:Q1068)</f>
        <v>0</v>
      </c>
      <c r="R1037" s="238"/>
      <c r="S1037" s="238"/>
      <c r="T1037" s="238"/>
      <c r="U1037" s="238"/>
      <c r="V1037" s="238">
        <f>SUM(V1038:V1068)</f>
        <v>111.57000000000001</v>
      </c>
      <c r="W1037" s="238"/>
      <c r="X1037" s="238"/>
      <c r="AG1037" t="s">
        <v>150</v>
      </c>
    </row>
    <row r="1038" spans="1:60" outlineLevel="1" x14ac:dyDescent="0.2">
      <c r="A1038" s="251">
        <v>309</v>
      </c>
      <c r="B1038" s="252" t="s">
        <v>1298</v>
      </c>
      <c r="C1038" s="262" t="s">
        <v>1299</v>
      </c>
      <c r="D1038" s="253" t="s">
        <v>153</v>
      </c>
      <c r="E1038" s="254">
        <v>91.284300000000002</v>
      </c>
      <c r="F1038" s="255"/>
      <c r="G1038" s="256">
        <f>ROUND(E1038*F1038,2)</f>
        <v>0</v>
      </c>
      <c r="H1038" s="235"/>
      <c r="I1038" s="234">
        <f>ROUND(E1038*H1038,2)</f>
        <v>0</v>
      </c>
      <c r="J1038" s="235"/>
      <c r="K1038" s="234">
        <f>ROUND(E1038*J1038,2)</f>
        <v>0</v>
      </c>
      <c r="L1038" s="234">
        <v>15</v>
      </c>
      <c r="M1038" s="234">
        <f>G1038*(1+L1038/100)</f>
        <v>0</v>
      </c>
      <c r="N1038" s="234">
        <v>2.1000000000000001E-4</v>
      </c>
      <c r="O1038" s="234">
        <f>ROUND(E1038*N1038,2)</f>
        <v>0.02</v>
      </c>
      <c r="P1038" s="234">
        <v>0</v>
      </c>
      <c r="Q1038" s="234">
        <f>ROUND(E1038*P1038,2)</f>
        <v>0</v>
      </c>
      <c r="R1038" s="234"/>
      <c r="S1038" s="234" t="s">
        <v>154</v>
      </c>
      <c r="T1038" s="234" t="s">
        <v>155</v>
      </c>
      <c r="U1038" s="234">
        <v>0.05</v>
      </c>
      <c r="V1038" s="234">
        <f>ROUND(E1038*U1038,2)</f>
        <v>4.5599999999999996</v>
      </c>
      <c r="W1038" s="234"/>
      <c r="X1038" s="234" t="s">
        <v>156</v>
      </c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157</v>
      </c>
      <c r="AH1038" s="214"/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outlineLevel="1" x14ac:dyDescent="0.2">
      <c r="A1039" s="245">
        <v>310</v>
      </c>
      <c r="B1039" s="246" t="s">
        <v>1300</v>
      </c>
      <c r="C1039" s="260" t="s">
        <v>1301</v>
      </c>
      <c r="D1039" s="247" t="s">
        <v>153</v>
      </c>
      <c r="E1039" s="248">
        <v>91.284300000000002</v>
      </c>
      <c r="F1039" s="249"/>
      <c r="G1039" s="250">
        <f>ROUND(E1039*F1039,2)</f>
        <v>0</v>
      </c>
      <c r="H1039" s="235"/>
      <c r="I1039" s="234">
        <f>ROUND(E1039*H1039,2)</f>
        <v>0</v>
      </c>
      <c r="J1039" s="235"/>
      <c r="K1039" s="234">
        <f>ROUND(E1039*J1039,2)</f>
        <v>0</v>
      </c>
      <c r="L1039" s="234">
        <v>15</v>
      </c>
      <c r="M1039" s="234">
        <f>G1039*(1+L1039/100)</f>
        <v>0</v>
      </c>
      <c r="N1039" s="234">
        <v>4.8700000000000002E-3</v>
      </c>
      <c r="O1039" s="234">
        <f>ROUND(E1039*N1039,2)</f>
        <v>0.44</v>
      </c>
      <c r="P1039" s="234">
        <v>0</v>
      </c>
      <c r="Q1039" s="234">
        <f>ROUND(E1039*P1039,2)</f>
        <v>0</v>
      </c>
      <c r="R1039" s="234"/>
      <c r="S1039" s="234" t="s">
        <v>154</v>
      </c>
      <c r="T1039" s="234" t="s">
        <v>155</v>
      </c>
      <c r="U1039" s="234">
        <v>1.1259999999999999</v>
      </c>
      <c r="V1039" s="234">
        <f>ROUND(E1039*U1039,2)</f>
        <v>102.79</v>
      </c>
      <c r="W1039" s="234"/>
      <c r="X1039" s="234" t="s">
        <v>156</v>
      </c>
      <c r="Y1039" s="214"/>
      <c r="Z1039" s="214"/>
      <c r="AA1039" s="214"/>
      <c r="AB1039" s="214"/>
      <c r="AC1039" s="214"/>
      <c r="AD1039" s="214"/>
      <c r="AE1039" s="214"/>
      <c r="AF1039" s="214"/>
      <c r="AG1039" s="214" t="s">
        <v>157</v>
      </c>
      <c r="AH1039" s="214"/>
      <c r="AI1039" s="214"/>
      <c r="AJ1039" s="214"/>
      <c r="AK1039" s="214"/>
      <c r="AL1039" s="214"/>
      <c r="AM1039" s="214"/>
      <c r="AN1039" s="214"/>
      <c r="AO1039" s="214"/>
      <c r="AP1039" s="214"/>
      <c r="AQ1039" s="214"/>
      <c r="AR1039" s="214"/>
      <c r="AS1039" s="214"/>
      <c r="AT1039" s="214"/>
      <c r="AU1039" s="214"/>
      <c r="AV1039" s="214"/>
      <c r="AW1039" s="214"/>
      <c r="AX1039" s="214"/>
      <c r="AY1039" s="214"/>
      <c r="AZ1039" s="214"/>
      <c r="BA1039" s="214"/>
      <c r="BB1039" s="214"/>
      <c r="BC1039" s="214"/>
      <c r="BD1039" s="214"/>
      <c r="BE1039" s="214"/>
      <c r="BF1039" s="214"/>
      <c r="BG1039" s="214"/>
      <c r="BH1039" s="214"/>
    </row>
    <row r="1040" spans="1:60" outlineLevel="1" x14ac:dyDescent="0.2">
      <c r="A1040" s="231"/>
      <c r="B1040" s="232"/>
      <c r="C1040" s="261" t="s">
        <v>211</v>
      </c>
      <c r="D1040" s="236"/>
      <c r="E1040" s="237"/>
      <c r="F1040" s="234"/>
      <c r="G1040" s="234"/>
      <c r="H1040" s="234"/>
      <c r="I1040" s="234"/>
      <c r="J1040" s="234"/>
      <c r="K1040" s="234"/>
      <c r="L1040" s="234"/>
      <c r="M1040" s="234"/>
      <c r="N1040" s="234"/>
      <c r="O1040" s="234"/>
      <c r="P1040" s="234"/>
      <c r="Q1040" s="234"/>
      <c r="R1040" s="234"/>
      <c r="S1040" s="234"/>
      <c r="T1040" s="234"/>
      <c r="U1040" s="234"/>
      <c r="V1040" s="234"/>
      <c r="W1040" s="234"/>
      <c r="X1040" s="234"/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159</v>
      </c>
      <c r="AH1040" s="214">
        <v>0</v>
      </c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outlineLevel="1" x14ac:dyDescent="0.2">
      <c r="A1041" s="231"/>
      <c r="B1041" s="232"/>
      <c r="C1041" s="261" t="s">
        <v>1302</v>
      </c>
      <c r="D1041" s="236"/>
      <c r="E1041" s="237">
        <v>9</v>
      </c>
      <c r="F1041" s="234"/>
      <c r="G1041" s="234"/>
      <c r="H1041" s="234"/>
      <c r="I1041" s="234"/>
      <c r="J1041" s="234"/>
      <c r="K1041" s="234"/>
      <c r="L1041" s="234"/>
      <c r="M1041" s="234"/>
      <c r="N1041" s="234"/>
      <c r="O1041" s="234"/>
      <c r="P1041" s="234"/>
      <c r="Q1041" s="234"/>
      <c r="R1041" s="234"/>
      <c r="S1041" s="234"/>
      <c r="T1041" s="234"/>
      <c r="U1041" s="234"/>
      <c r="V1041" s="234"/>
      <c r="W1041" s="234"/>
      <c r="X1041" s="234"/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159</v>
      </c>
      <c r="AH1041" s="214">
        <v>0</v>
      </c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outlineLevel="1" x14ac:dyDescent="0.2">
      <c r="A1042" s="231"/>
      <c r="B1042" s="232"/>
      <c r="C1042" s="261" t="s">
        <v>814</v>
      </c>
      <c r="D1042" s="236"/>
      <c r="E1042" s="237">
        <v>11.76</v>
      </c>
      <c r="F1042" s="234"/>
      <c r="G1042" s="234"/>
      <c r="H1042" s="234"/>
      <c r="I1042" s="234"/>
      <c r="J1042" s="234"/>
      <c r="K1042" s="234"/>
      <c r="L1042" s="234"/>
      <c r="M1042" s="234"/>
      <c r="N1042" s="234"/>
      <c r="O1042" s="234"/>
      <c r="P1042" s="234"/>
      <c r="Q1042" s="234"/>
      <c r="R1042" s="234"/>
      <c r="S1042" s="234"/>
      <c r="T1042" s="234"/>
      <c r="U1042" s="234"/>
      <c r="V1042" s="234"/>
      <c r="W1042" s="234"/>
      <c r="X1042" s="234"/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159</v>
      </c>
      <c r="AH1042" s="214">
        <v>0</v>
      </c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outlineLevel="1" x14ac:dyDescent="0.2">
      <c r="A1043" s="231"/>
      <c r="B1043" s="232"/>
      <c r="C1043" s="261" t="s">
        <v>1303</v>
      </c>
      <c r="D1043" s="236"/>
      <c r="E1043" s="237">
        <v>2.15</v>
      </c>
      <c r="F1043" s="234"/>
      <c r="G1043" s="234"/>
      <c r="H1043" s="234"/>
      <c r="I1043" s="234"/>
      <c r="J1043" s="234"/>
      <c r="K1043" s="234"/>
      <c r="L1043" s="234"/>
      <c r="M1043" s="234"/>
      <c r="N1043" s="234"/>
      <c r="O1043" s="234"/>
      <c r="P1043" s="234"/>
      <c r="Q1043" s="234"/>
      <c r="R1043" s="234"/>
      <c r="S1043" s="234"/>
      <c r="T1043" s="234"/>
      <c r="U1043" s="234"/>
      <c r="V1043" s="234"/>
      <c r="W1043" s="234"/>
      <c r="X1043" s="234"/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159</v>
      </c>
      <c r="AH1043" s="214">
        <v>0</v>
      </c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outlineLevel="1" x14ac:dyDescent="0.2">
      <c r="A1044" s="231"/>
      <c r="B1044" s="232"/>
      <c r="C1044" s="261" t="s">
        <v>1304</v>
      </c>
      <c r="D1044" s="236"/>
      <c r="E1044" s="237">
        <v>8.16</v>
      </c>
      <c r="F1044" s="234"/>
      <c r="G1044" s="234"/>
      <c r="H1044" s="234"/>
      <c r="I1044" s="234"/>
      <c r="J1044" s="234"/>
      <c r="K1044" s="234"/>
      <c r="L1044" s="234"/>
      <c r="M1044" s="234"/>
      <c r="N1044" s="234"/>
      <c r="O1044" s="234"/>
      <c r="P1044" s="234"/>
      <c r="Q1044" s="234"/>
      <c r="R1044" s="234"/>
      <c r="S1044" s="234"/>
      <c r="T1044" s="234"/>
      <c r="U1044" s="234"/>
      <c r="V1044" s="234"/>
      <c r="W1044" s="234"/>
      <c r="X1044" s="234"/>
      <c r="Y1044" s="214"/>
      <c r="Z1044" s="214"/>
      <c r="AA1044" s="214"/>
      <c r="AB1044" s="214"/>
      <c r="AC1044" s="214"/>
      <c r="AD1044" s="214"/>
      <c r="AE1044" s="214"/>
      <c r="AF1044" s="214"/>
      <c r="AG1044" s="214" t="s">
        <v>159</v>
      </c>
      <c r="AH1044" s="214">
        <v>0</v>
      </c>
      <c r="AI1044" s="214"/>
      <c r="AJ1044" s="214"/>
      <c r="AK1044" s="214"/>
      <c r="AL1044" s="214"/>
      <c r="AM1044" s="214"/>
      <c r="AN1044" s="214"/>
      <c r="AO1044" s="214"/>
      <c r="AP1044" s="214"/>
      <c r="AQ1044" s="214"/>
      <c r="AR1044" s="214"/>
      <c r="AS1044" s="214"/>
      <c r="AT1044" s="214"/>
      <c r="AU1044" s="214"/>
      <c r="AV1044" s="214"/>
      <c r="AW1044" s="214"/>
      <c r="AX1044" s="214"/>
      <c r="AY1044" s="214"/>
      <c r="AZ1044" s="214"/>
      <c r="BA1044" s="214"/>
      <c r="BB1044" s="214"/>
      <c r="BC1044" s="214"/>
      <c r="BD1044" s="214"/>
      <c r="BE1044" s="214"/>
      <c r="BF1044" s="214"/>
      <c r="BG1044" s="214"/>
      <c r="BH1044" s="214"/>
    </row>
    <row r="1045" spans="1:60" outlineLevel="1" x14ac:dyDescent="0.2">
      <c r="A1045" s="231"/>
      <c r="B1045" s="232"/>
      <c r="C1045" s="261" t="s">
        <v>1305</v>
      </c>
      <c r="D1045" s="236"/>
      <c r="E1045" s="237">
        <v>1.59</v>
      </c>
      <c r="F1045" s="234"/>
      <c r="G1045" s="234"/>
      <c r="H1045" s="234"/>
      <c r="I1045" s="234"/>
      <c r="J1045" s="234"/>
      <c r="K1045" s="234"/>
      <c r="L1045" s="234"/>
      <c r="M1045" s="234"/>
      <c r="N1045" s="234"/>
      <c r="O1045" s="234"/>
      <c r="P1045" s="234"/>
      <c r="Q1045" s="234"/>
      <c r="R1045" s="234"/>
      <c r="S1045" s="234"/>
      <c r="T1045" s="234"/>
      <c r="U1045" s="234"/>
      <c r="V1045" s="234"/>
      <c r="W1045" s="234"/>
      <c r="X1045" s="234"/>
      <c r="Y1045" s="214"/>
      <c r="Z1045" s="214"/>
      <c r="AA1045" s="214"/>
      <c r="AB1045" s="214"/>
      <c r="AC1045" s="214"/>
      <c r="AD1045" s="214"/>
      <c r="AE1045" s="214"/>
      <c r="AF1045" s="214"/>
      <c r="AG1045" s="214" t="s">
        <v>159</v>
      </c>
      <c r="AH1045" s="214">
        <v>0</v>
      </c>
      <c r="AI1045" s="214"/>
      <c r="AJ1045" s="214"/>
      <c r="AK1045" s="214"/>
      <c r="AL1045" s="214"/>
      <c r="AM1045" s="214"/>
      <c r="AN1045" s="214"/>
      <c r="AO1045" s="214"/>
      <c r="AP1045" s="214"/>
      <c r="AQ1045" s="214"/>
      <c r="AR1045" s="214"/>
      <c r="AS1045" s="214"/>
      <c r="AT1045" s="214"/>
      <c r="AU1045" s="214"/>
      <c r="AV1045" s="214"/>
      <c r="AW1045" s="214"/>
      <c r="AX1045" s="214"/>
      <c r="AY1045" s="214"/>
      <c r="AZ1045" s="214"/>
      <c r="BA1045" s="214"/>
      <c r="BB1045" s="214"/>
      <c r="BC1045" s="214"/>
      <c r="BD1045" s="214"/>
      <c r="BE1045" s="214"/>
      <c r="BF1045" s="214"/>
      <c r="BG1045" s="214"/>
      <c r="BH1045" s="214"/>
    </row>
    <row r="1046" spans="1:60" outlineLevel="1" x14ac:dyDescent="0.2">
      <c r="A1046" s="231"/>
      <c r="B1046" s="232"/>
      <c r="C1046" s="261" t="s">
        <v>815</v>
      </c>
      <c r="D1046" s="236"/>
      <c r="E1046" s="237">
        <v>12.1</v>
      </c>
      <c r="F1046" s="234"/>
      <c r="G1046" s="234"/>
      <c r="H1046" s="234"/>
      <c r="I1046" s="234"/>
      <c r="J1046" s="234"/>
      <c r="K1046" s="234"/>
      <c r="L1046" s="234"/>
      <c r="M1046" s="234"/>
      <c r="N1046" s="234"/>
      <c r="O1046" s="234"/>
      <c r="P1046" s="234"/>
      <c r="Q1046" s="234"/>
      <c r="R1046" s="234"/>
      <c r="S1046" s="234"/>
      <c r="T1046" s="234"/>
      <c r="U1046" s="234"/>
      <c r="V1046" s="234"/>
      <c r="W1046" s="234"/>
      <c r="X1046" s="234"/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159</v>
      </c>
      <c r="AH1046" s="214">
        <v>0</v>
      </c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">
      <c r="A1047" s="231"/>
      <c r="B1047" s="232"/>
      <c r="C1047" s="261" t="s">
        <v>220</v>
      </c>
      <c r="D1047" s="236"/>
      <c r="E1047" s="237"/>
      <c r="F1047" s="234"/>
      <c r="G1047" s="234"/>
      <c r="H1047" s="234"/>
      <c r="I1047" s="234"/>
      <c r="J1047" s="234"/>
      <c r="K1047" s="234"/>
      <c r="L1047" s="234"/>
      <c r="M1047" s="234"/>
      <c r="N1047" s="234"/>
      <c r="O1047" s="234"/>
      <c r="P1047" s="234"/>
      <c r="Q1047" s="234"/>
      <c r="R1047" s="234"/>
      <c r="S1047" s="234"/>
      <c r="T1047" s="234"/>
      <c r="U1047" s="234"/>
      <c r="V1047" s="234"/>
      <c r="W1047" s="234"/>
      <c r="X1047" s="234"/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159</v>
      </c>
      <c r="AH1047" s="214">
        <v>0</v>
      </c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">
      <c r="A1048" s="231"/>
      <c r="B1048" s="232"/>
      <c r="C1048" s="261" t="s">
        <v>1306</v>
      </c>
      <c r="D1048" s="236"/>
      <c r="E1048" s="237">
        <v>8.8254000000000001</v>
      </c>
      <c r="F1048" s="234"/>
      <c r="G1048" s="234"/>
      <c r="H1048" s="234"/>
      <c r="I1048" s="234"/>
      <c r="J1048" s="234"/>
      <c r="K1048" s="234"/>
      <c r="L1048" s="234"/>
      <c r="M1048" s="234"/>
      <c r="N1048" s="234"/>
      <c r="O1048" s="234"/>
      <c r="P1048" s="234"/>
      <c r="Q1048" s="234"/>
      <c r="R1048" s="234"/>
      <c r="S1048" s="234"/>
      <c r="T1048" s="234"/>
      <c r="U1048" s="234"/>
      <c r="V1048" s="234"/>
      <c r="W1048" s="234"/>
      <c r="X1048" s="234"/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159</v>
      </c>
      <c r="AH1048" s="214">
        <v>0</v>
      </c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">
      <c r="A1049" s="231"/>
      <c r="B1049" s="232"/>
      <c r="C1049" s="261" t="s">
        <v>816</v>
      </c>
      <c r="D1049" s="236"/>
      <c r="E1049" s="237">
        <v>12.305400000000001</v>
      </c>
      <c r="F1049" s="234"/>
      <c r="G1049" s="234"/>
      <c r="H1049" s="234"/>
      <c r="I1049" s="234"/>
      <c r="J1049" s="234"/>
      <c r="K1049" s="234"/>
      <c r="L1049" s="234"/>
      <c r="M1049" s="234"/>
      <c r="N1049" s="234"/>
      <c r="O1049" s="234"/>
      <c r="P1049" s="234"/>
      <c r="Q1049" s="234"/>
      <c r="R1049" s="234"/>
      <c r="S1049" s="234"/>
      <c r="T1049" s="234"/>
      <c r="U1049" s="234"/>
      <c r="V1049" s="234"/>
      <c r="W1049" s="234"/>
      <c r="X1049" s="234"/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159</v>
      </c>
      <c r="AH1049" s="214">
        <v>0</v>
      </c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outlineLevel="1" x14ac:dyDescent="0.2">
      <c r="A1050" s="231"/>
      <c r="B1050" s="232"/>
      <c r="C1050" s="261" t="s">
        <v>1307</v>
      </c>
      <c r="D1050" s="236"/>
      <c r="E1050" s="237">
        <v>2.2000000000000002</v>
      </c>
      <c r="F1050" s="234"/>
      <c r="G1050" s="234"/>
      <c r="H1050" s="234"/>
      <c r="I1050" s="234"/>
      <c r="J1050" s="234"/>
      <c r="K1050" s="234"/>
      <c r="L1050" s="234"/>
      <c r="M1050" s="234"/>
      <c r="N1050" s="234"/>
      <c r="O1050" s="234"/>
      <c r="P1050" s="234"/>
      <c r="Q1050" s="234"/>
      <c r="R1050" s="234"/>
      <c r="S1050" s="234"/>
      <c r="T1050" s="234"/>
      <c r="U1050" s="234"/>
      <c r="V1050" s="234"/>
      <c r="W1050" s="234"/>
      <c r="X1050" s="234"/>
      <c r="Y1050" s="214"/>
      <c r="Z1050" s="214"/>
      <c r="AA1050" s="214"/>
      <c r="AB1050" s="214"/>
      <c r="AC1050" s="214"/>
      <c r="AD1050" s="214"/>
      <c r="AE1050" s="214"/>
      <c r="AF1050" s="214"/>
      <c r="AG1050" s="214" t="s">
        <v>159</v>
      </c>
      <c r="AH1050" s="214">
        <v>0</v>
      </c>
      <c r="AI1050" s="214"/>
      <c r="AJ1050" s="214"/>
      <c r="AK1050" s="214"/>
      <c r="AL1050" s="214"/>
      <c r="AM1050" s="214"/>
      <c r="AN1050" s="214"/>
      <c r="AO1050" s="214"/>
      <c r="AP1050" s="214"/>
      <c r="AQ1050" s="214"/>
      <c r="AR1050" s="214"/>
      <c r="AS1050" s="214"/>
      <c r="AT1050" s="214"/>
      <c r="AU1050" s="214"/>
      <c r="AV1050" s="214"/>
      <c r="AW1050" s="214"/>
      <c r="AX1050" s="214"/>
      <c r="AY1050" s="214"/>
      <c r="AZ1050" s="214"/>
      <c r="BA1050" s="214"/>
      <c r="BB1050" s="214"/>
      <c r="BC1050" s="214"/>
      <c r="BD1050" s="214"/>
      <c r="BE1050" s="214"/>
      <c r="BF1050" s="214"/>
      <c r="BG1050" s="214"/>
      <c r="BH1050" s="214"/>
    </row>
    <row r="1051" spans="1:60" outlineLevel="1" x14ac:dyDescent="0.2">
      <c r="A1051" s="231"/>
      <c r="B1051" s="232"/>
      <c r="C1051" s="261" t="s">
        <v>1308</v>
      </c>
      <c r="D1051" s="236"/>
      <c r="E1051" s="237">
        <v>8.6984999999999992</v>
      </c>
      <c r="F1051" s="234"/>
      <c r="G1051" s="234"/>
      <c r="H1051" s="234"/>
      <c r="I1051" s="234"/>
      <c r="J1051" s="234"/>
      <c r="K1051" s="234"/>
      <c r="L1051" s="234"/>
      <c r="M1051" s="234"/>
      <c r="N1051" s="234"/>
      <c r="O1051" s="234"/>
      <c r="P1051" s="234"/>
      <c r="Q1051" s="234"/>
      <c r="R1051" s="234"/>
      <c r="S1051" s="234"/>
      <c r="T1051" s="234"/>
      <c r="U1051" s="234"/>
      <c r="V1051" s="234"/>
      <c r="W1051" s="234"/>
      <c r="X1051" s="234"/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159</v>
      </c>
      <c r="AH1051" s="214">
        <v>0</v>
      </c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">
      <c r="A1052" s="231"/>
      <c r="B1052" s="232"/>
      <c r="C1052" s="261" t="s">
        <v>1309</v>
      </c>
      <c r="D1052" s="236"/>
      <c r="E1052" s="237">
        <v>1.615</v>
      </c>
      <c r="F1052" s="234"/>
      <c r="G1052" s="234"/>
      <c r="H1052" s="234"/>
      <c r="I1052" s="234"/>
      <c r="J1052" s="234"/>
      <c r="K1052" s="234"/>
      <c r="L1052" s="234"/>
      <c r="M1052" s="234"/>
      <c r="N1052" s="234"/>
      <c r="O1052" s="234"/>
      <c r="P1052" s="234"/>
      <c r="Q1052" s="234"/>
      <c r="R1052" s="234"/>
      <c r="S1052" s="234"/>
      <c r="T1052" s="234"/>
      <c r="U1052" s="234"/>
      <c r="V1052" s="234"/>
      <c r="W1052" s="234"/>
      <c r="X1052" s="234"/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159</v>
      </c>
      <c r="AH1052" s="214">
        <v>0</v>
      </c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">
      <c r="A1053" s="231"/>
      <c r="B1053" s="232"/>
      <c r="C1053" s="261" t="s">
        <v>817</v>
      </c>
      <c r="D1053" s="236"/>
      <c r="E1053" s="237">
        <v>12.88</v>
      </c>
      <c r="F1053" s="234"/>
      <c r="G1053" s="234"/>
      <c r="H1053" s="234"/>
      <c r="I1053" s="234"/>
      <c r="J1053" s="234"/>
      <c r="K1053" s="234"/>
      <c r="L1053" s="234"/>
      <c r="M1053" s="234"/>
      <c r="N1053" s="234"/>
      <c r="O1053" s="234"/>
      <c r="P1053" s="234"/>
      <c r="Q1053" s="234"/>
      <c r="R1053" s="234"/>
      <c r="S1053" s="234"/>
      <c r="T1053" s="234"/>
      <c r="U1053" s="234"/>
      <c r="V1053" s="234"/>
      <c r="W1053" s="234"/>
      <c r="X1053" s="234"/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159</v>
      </c>
      <c r="AH1053" s="214">
        <v>0</v>
      </c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">
      <c r="A1054" s="245">
        <v>311</v>
      </c>
      <c r="B1054" s="246" t="s">
        <v>1310</v>
      </c>
      <c r="C1054" s="260" t="s">
        <v>1311</v>
      </c>
      <c r="D1054" s="247" t="s">
        <v>153</v>
      </c>
      <c r="E1054" s="248">
        <v>100.41273</v>
      </c>
      <c r="F1054" s="249"/>
      <c r="G1054" s="250">
        <f>ROUND(E1054*F1054,2)</f>
        <v>0</v>
      </c>
      <c r="H1054" s="235"/>
      <c r="I1054" s="234">
        <f>ROUND(E1054*H1054,2)</f>
        <v>0</v>
      </c>
      <c r="J1054" s="235"/>
      <c r="K1054" s="234">
        <f>ROUND(E1054*J1054,2)</f>
        <v>0</v>
      </c>
      <c r="L1054" s="234">
        <v>15</v>
      </c>
      <c r="M1054" s="234">
        <f>G1054*(1+L1054/100)</f>
        <v>0</v>
      </c>
      <c r="N1054" s="234">
        <v>1.2200000000000001E-2</v>
      </c>
      <c r="O1054" s="234">
        <f>ROUND(E1054*N1054,2)</f>
        <v>1.23</v>
      </c>
      <c r="P1054" s="234">
        <v>0</v>
      </c>
      <c r="Q1054" s="234">
        <f>ROUND(E1054*P1054,2)</f>
        <v>0</v>
      </c>
      <c r="R1054" s="234"/>
      <c r="S1054" s="234" t="s">
        <v>253</v>
      </c>
      <c r="T1054" s="234" t="s">
        <v>155</v>
      </c>
      <c r="U1054" s="234">
        <v>0</v>
      </c>
      <c r="V1054" s="234">
        <f>ROUND(E1054*U1054,2)</f>
        <v>0</v>
      </c>
      <c r="W1054" s="234"/>
      <c r="X1054" s="234" t="s">
        <v>181</v>
      </c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182</v>
      </c>
      <c r="AH1054" s="214"/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">
      <c r="A1055" s="231"/>
      <c r="B1055" s="232"/>
      <c r="C1055" s="261" t="s">
        <v>501</v>
      </c>
      <c r="D1055" s="236"/>
      <c r="E1055" s="237"/>
      <c r="F1055" s="234"/>
      <c r="G1055" s="234"/>
      <c r="H1055" s="234"/>
      <c r="I1055" s="234"/>
      <c r="J1055" s="234"/>
      <c r="K1055" s="234"/>
      <c r="L1055" s="234"/>
      <c r="M1055" s="234"/>
      <c r="N1055" s="234"/>
      <c r="O1055" s="234"/>
      <c r="P1055" s="234"/>
      <c r="Q1055" s="234"/>
      <c r="R1055" s="234"/>
      <c r="S1055" s="234"/>
      <c r="T1055" s="234"/>
      <c r="U1055" s="234"/>
      <c r="V1055" s="234"/>
      <c r="W1055" s="234"/>
      <c r="X1055" s="234"/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159</v>
      </c>
      <c r="AH1055" s="214">
        <v>0</v>
      </c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">
      <c r="A1056" s="231"/>
      <c r="B1056" s="232"/>
      <c r="C1056" s="261" t="s">
        <v>1312</v>
      </c>
      <c r="D1056" s="236"/>
      <c r="E1056" s="237">
        <v>100.41273</v>
      </c>
      <c r="F1056" s="234"/>
      <c r="G1056" s="234"/>
      <c r="H1056" s="234"/>
      <c r="I1056" s="234"/>
      <c r="J1056" s="234"/>
      <c r="K1056" s="234"/>
      <c r="L1056" s="234"/>
      <c r="M1056" s="234"/>
      <c r="N1056" s="234"/>
      <c r="O1056" s="234"/>
      <c r="P1056" s="234"/>
      <c r="Q1056" s="234"/>
      <c r="R1056" s="234"/>
      <c r="S1056" s="234"/>
      <c r="T1056" s="234"/>
      <c r="U1056" s="234"/>
      <c r="V1056" s="234"/>
      <c r="W1056" s="234"/>
      <c r="X1056" s="234"/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159</v>
      </c>
      <c r="AH1056" s="214">
        <v>0</v>
      </c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">
      <c r="A1057" s="245">
        <v>312</v>
      </c>
      <c r="B1057" s="246" t="s">
        <v>1313</v>
      </c>
      <c r="C1057" s="260" t="s">
        <v>1314</v>
      </c>
      <c r="D1057" s="247" t="s">
        <v>153</v>
      </c>
      <c r="E1057" s="248">
        <v>42.238900000000001</v>
      </c>
      <c r="F1057" s="249"/>
      <c r="G1057" s="250">
        <f>ROUND(E1057*F1057,2)</f>
        <v>0</v>
      </c>
      <c r="H1057" s="235"/>
      <c r="I1057" s="234">
        <f>ROUND(E1057*H1057,2)</f>
        <v>0</v>
      </c>
      <c r="J1057" s="235"/>
      <c r="K1057" s="234">
        <f>ROUND(E1057*J1057,2)</f>
        <v>0</v>
      </c>
      <c r="L1057" s="234">
        <v>15</v>
      </c>
      <c r="M1057" s="234">
        <f>G1057*(1+L1057/100)</f>
        <v>0</v>
      </c>
      <c r="N1057" s="234">
        <v>0</v>
      </c>
      <c r="O1057" s="234">
        <f>ROUND(E1057*N1057,2)</f>
        <v>0</v>
      </c>
      <c r="P1057" s="234">
        <v>0</v>
      </c>
      <c r="Q1057" s="234">
        <f>ROUND(E1057*P1057,2)</f>
        <v>0</v>
      </c>
      <c r="R1057" s="234"/>
      <c r="S1057" s="234" t="s">
        <v>154</v>
      </c>
      <c r="T1057" s="234" t="s">
        <v>155</v>
      </c>
      <c r="U1057" s="234">
        <v>0.1</v>
      </c>
      <c r="V1057" s="234">
        <f>ROUND(E1057*U1057,2)</f>
        <v>4.22</v>
      </c>
      <c r="W1057" s="234"/>
      <c r="X1057" s="234" t="s">
        <v>156</v>
      </c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157</v>
      </c>
      <c r="AH1057" s="214"/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">
      <c r="A1058" s="231"/>
      <c r="B1058" s="232"/>
      <c r="C1058" s="261" t="s">
        <v>211</v>
      </c>
      <c r="D1058" s="236"/>
      <c r="E1058" s="237"/>
      <c r="F1058" s="234"/>
      <c r="G1058" s="234"/>
      <c r="H1058" s="234"/>
      <c r="I1058" s="234"/>
      <c r="J1058" s="234"/>
      <c r="K1058" s="234"/>
      <c r="L1058" s="234"/>
      <c r="M1058" s="234"/>
      <c r="N1058" s="234"/>
      <c r="O1058" s="234"/>
      <c r="P1058" s="234"/>
      <c r="Q1058" s="234"/>
      <c r="R1058" s="234"/>
      <c r="S1058" s="234"/>
      <c r="T1058" s="234"/>
      <c r="U1058" s="234"/>
      <c r="V1058" s="234"/>
      <c r="W1058" s="234"/>
      <c r="X1058" s="234"/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159</v>
      </c>
      <c r="AH1058" s="214">
        <v>0</v>
      </c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">
      <c r="A1059" s="231"/>
      <c r="B1059" s="232"/>
      <c r="C1059" s="261" t="s">
        <v>1302</v>
      </c>
      <c r="D1059" s="236"/>
      <c r="E1059" s="237">
        <v>9</v>
      </c>
      <c r="F1059" s="234"/>
      <c r="G1059" s="234"/>
      <c r="H1059" s="234"/>
      <c r="I1059" s="234"/>
      <c r="J1059" s="234"/>
      <c r="K1059" s="234"/>
      <c r="L1059" s="234"/>
      <c r="M1059" s="234"/>
      <c r="N1059" s="234"/>
      <c r="O1059" s="234"/>
      <c r="P1059" s="234"/>
      <c r="Q1059" s="234"/>
      <c r="R1059" s="234"/>
      <c r="S1059" s="234"/>
      <c r="T1059" s="234"/>
      <c r="U1059" s="234"/>
      <c r="V1059" s="234"/>
      <c r="W1059" s="234"/>
      <c r="X1059" s="234"/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159</v>
      </c>
      <c r="AH1059" s="214">
        <v>0</v>
      </c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">
      <c r="A1060" s="231"/>
      <c r="B1060" s="232"/>
      <c r="C1060" s="261" t="s">
        <v>1303</v>
      </c>
      <c r="D1060" s="236"/>
      <c r="E1060" s="237">
        <v>2.15</v>
      </c>
      <c r="F1060" s="234"/>
      <c r="G1060" s="234"/>
      <c r="H1060" s="234"/>
      <c r="I1060" s="234"/>
      <c r="J1060" s="234"/>
      <c r="K1060" s="234"/>
      <c r="L1060" s="234"/>
      <c r="M1060" s="234"/>
      <c r="N1060" s="234"/>
      <c r="O1060" s="234"/>
      <c r="P1060" s="234"/>
      <c r="Q1060" s="234"/>
      <c r="R1060" s="234"/>
      <c r="S1060" s="234"/>
      <c r="T1060" s="234"/>
      <c r="U1060" s="234"/>
      <c r="V1060" s="234"/>
      <c r="W1060" s="234"/>
      <c r="X1060" s="234"/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159</v>
      </c>
      <c r="AH1060" s="214">
        <v>0</v>
      </c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outlineLevel="1" x14ac:dyDescent="0.2">
      <c r="A1061" s="231"/>
      <c r="B1061" s="232"/>
      <c r="C1061" s="261" t="s">
        <v>1304</v>
      </c>
      <c r="D1061" s="236"/>
      <c r="E1061" s="237">
        <v>8.16</v>
      </c>
      <c r="F1061" s="234"/>
      <c r="G1061" s="234"/>
      <c r="H1061" s="234"/>
      <c r="I1061" s="234"/>
      <c r="J1061" s="234"/>
      <c r="K1061" s="234"/>
      <c r="L1061" s="234"/>
      <c r="M1061" s="234"/>
      <c r="N1061" s="234"/>
      <c r="O1061" s="234"/>
      <c r="P1061" s="234"/>
      <c r="Q1061" s="234"/>
      <c r="R1061" s="234"/>
      <c r="S1061" s="234"/>
      <c r="T1061" s="234"/>
      <c r="U1061" s="234"/>
      <c r="V1061" s="234"/>
      <c r="W1061" s="234"/>
      <c r="X1061" s="234"/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159</v>
      </c>
      <c r="AH1061" s="214">
        <v>0</v>
      </c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">
      <c r="A1062" s="231"/>
      <c r="B1062" s="232"/>
      <c r="C1062" s="261" t="s">
        <v>1305</v>
      </c>
      <c r="D1062" s="236"/>
      <c r="E1062" s="237">
        <v>1.59</v>
      </c>
      <c r="F1062" s="234"/>
      <c r="G1062" s="234"/>
      <c r="H1062" s="234"/>
      <c r="I1062" s="234"/>
      <c r="J1062" s="234"/>
      <c r="K1062" s="234"/>
      <c r="L1062" s="234"/>
      <c r="M1062" s="234"/>
      <c r="N1062" s="234"/>
      <c r="O1062" s="234"/>
      <c r="P1062" s="234"/>
      <c r="Q1062" s="234"/>
      <c r="R1062" s="234"/>
      <c r="S1062" s="234"/>
      <c r="T1062" s="234"/>
      <c r="U1062" s="234"/>
      <c r="V1062" s="234"/>
      <c r="W1062" s="234"/>
      <c r="X1062" s="234"/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159</v>
      </c>
      <c r="AH1062" s="214">
        <v>0</v>
      </c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">
      <c r="A1063" s="231"/>
      <c r="B1063" s="232"/>
      <c r="C1063" s="261" t="s">
        <v>220</v>
      </c>
      <c r="D1063" s="236"/>
      <c r="E1063" s="237"/>
      <c r="F1063" s="234"/>
      <c r="G1063" s="234"/>
      <c r="H1063" s="234"/>
      <c r="I1063" s="234"/>
      <c r="J1063" s="234"/>
      <c r="K1063" s="234"/>
      <c r="L1063" s="234"/>
      <c r="M1063" s="234"/>
      <c r="N1063" s="234"/>
      <c r="O1063" s="234"/>
      <c r="P1063" s="234"/>
      <c r="Q1063" s="234"/>
      <c r="R1063" s="234"/>
      <c r="S1063" s="234"/>
      <c r="T1063" s="234"/>
      <c r="U1063" s="234"/>
      <c r="V1063" s="234"/>
      <c r="W1063" s="234"/>
      <c r="X1063" s="234"/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159</v>
      </c>
      <c r="AH1063" s="214">
        <v>0</v>
      </c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outlineLevel="1" x14ac:dyDescent="0.2">
      <c r="A1064" s="231"/>
      <c r="B1064" s="232"/>
      <c r="C1064" s="261" t="s">
        <v>1306</v>
      </c>
      <c r="D1064" s="236"/>
      <c r="E1064" s="237">
        <v>8.8254000000000001</v>
      </c>
      <c r="F1064" s="234"/>
      <c r="G1064" s="234"/>
      <c r="H1064" s="234"/>
      <c r="I1064" s="234"/>
      <c r="J1064" s="234"/>
      <c r="K1064" s="234"/>
      <c r="L1064" s="234"/>
      <c r="M1064" s="234"/>
      <c r="N1064" s="234"/>
      <c r="O1064" s="234"/>
      <c r="P1064" s="234"/>
      <c r="Q1064" s="234"/>
      <c r="R1064" s="234"/>
      <c r="S1064" s="234"/>
      <c r="T1064" s="234"/>
      <c r="U1064" s="234"/>
      <c r="V1064" s="234"/>
      <c r="W1064" s="234"/>
      <c r="X1064" s="234"/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159</v>
      </c>
      <c r="AH1064" s="214">
        <v>0</v>
      </c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">
      <c r="A1065" s="231"/>
      <c r="B1065" s="232"/>
      <c r="C1065" s="261" t="s">
        <v>1307</v>
      </c>
      <c r="D1065" s="236"/>
      <c r="E1065" s="237">
        <v>2.2000000000000002</v>
      </c>
      <c r="F1065" s="234"/>
      <c r="G1065" s="234"/>
      <c r="H1065" s="234"/>
      <c r="I1065" s="234"/>
      <c r="J1065" s="234"/>
      <c r="K1065" s="234"/>
      <c r="L1065" s="234"/>
      <c r="M1065" s="234"/>
      <c r="N1065" s="234"/>
      <c r="O1065" s="234"/>
      <c r="P1065" s="234"/>
      <c r="Q1065" s="234"/>
      <c r="R1065" s="234"/>
      <c r="S1065" s="234"/>
      <c r="T1065" s="234"/>
      <c r="U1065" s="234"/>
      <c r="V1065" s="234"/>
      <c r="W1065" s="234"/>
      <c r="X1065" s="234"/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159</v>
      </c>
      <c r="AH1065" s="214">
        <v>0</v>
      </c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">
      <c r="A1066" s="231"/>
      <c r="B1066" s="232"/>
      <c r="C1066" s="261" t="s">
        <v>1308</v>
      </c>
      <c r="D1066" s="236"/>
      <c r="E1066" s="237">
        <v>8.6984999999999992</v>
      </c>
      <c r="F1066" s="234"/>
      <c r="G1066" s="234"/>
      <c r="H1066" s="234"/>
      <c r="I1066" s="234"/>
      <c r="J1066" s="234"/>
      <c r="K1066" s="234"/>
      <c r="L1066" s="234"/>
      <c r="M1066" s="234"/>
      <c r="N1066" s="234"/>
      <c r="O1066" s="234"/>
      <c r="P1066" s="234"/>
      <c r="Q1066" s="234"/>
      <c r="R1066" s="234"/>
      <c r="S1066" s="234"/>
      <c r="T1066" s="234"/>
      <c r="U1066" s="234"/>
      <c r="V1066" s="234"/>
      <c r="W1066" s="234"/>
      <c r="X1066" s="234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159</v>
      </c>
      <c r="AH1066" s="214">
        <v>0</v>
      </c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">
      <c r="A1067" s="231"/>
      <c r="B1067" s="232"/>
      <c r="C1067" s="261" t="s">
        <v>1309</v>
      </c>
      <c r="D1067" s="236"/>
      <c r="E1067" s="237">
        <v>1.615</v>
      </c>
      <c r="F1067" s="234"/>
      <c r="G1067" s="234"/>
      <c r="H1067" s="234"/>
      <c r="I1067" s="234"/>
      <c r="J1067" s="234"/>
      <c r="K1067" s="234"/>
      <c r="L1067" s="234"/>
      <c r="M1067" s="234"/>
      <c r="N1067" s="234"/>
      <c r="O1067" s="234"/>
      <c r="P1067" s="234"/>
      <c r="Q1067" s="234"/>
      <c r="R1067" s="234"/>
      <c r="S1067" s="234"/>
      <c r="T1067" s="234"/>
      <c r="U1067" s="234"/>
      <c r="V1067" s="234"/>
      <c r="W1067" s="234"/>
      <c r="X1067" s="234"/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159</v>
      </c>
      <c r="AH1067" s="214">
        <v>0</v>
      </c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">
      <c r="A1068" s="231">
        <v>313</v>
      </c>
      <c r="B1068" s="232" t="s">
        <v>1315</v>
      </c>
      <c r="C1068" s="263" t="s">
        <v>1316</v>
      </c>
      <c r="D1068" s="233" t="s">
        <v>0</v>
      </c>
      <c r="E1068" s="257"/>
      <c r="F1068" s="235"/>
      <c r="G1068" s="234">
        <f>ROUND(E1068*F1068,2)</f>
        <v>0</v>
      </c>
      <c r="H1068" s="235"/>
      <c r="I1068" s="234">
        <f>ROUND(E1068*H1068,2)</f>
        <v>0</v>
      </c>
      <c r="J1068" s="235"/>
      <c r="K1068" s="234">
        <f>ROUND(E1068*J1068,2)</f>
        <v>0</v>
      </c>
      <c r="L1068" s="234">
        <v>15</v>
      </c>
      <c r="M1068" s="234">
        <f>G1068*(1+L1068/100)</f>
        <v>0</v>
      </c>
      <c r="N1068" s="234">
        <v>0</v>
      </c>
      <c r="O1068" s="234">
        <f>ROUND(E1068*N1068,2)</f>
        <v>0</v>
      </c>
      <c r="P1068" s="234">
        <v>0</v>
      </c>
      <c r="Q1068" s="234">
        <f>ROUND(E1068*P1068,2)</f>
        <v>0</v>
      </c>
      <c r="R1068" s="234"/>
      <c r="S1068" s="234" t="s">
        <v>154</v>
      </c>
      <c r="T1068" s="234" t="s">
        <v>155</v>
      </c>
      <c r="U1068" s="234">
        <v>0</v>
      </c>
      <c r="V1068" s="234">
        <f>ROUND(E1068*U1068,2)</f>
        <v>0</v>
      </c>
      <c r="W1068" s="234"/>
      <c r="X1068" s="234" t="s">
        <v>803</v>
      </c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804</v>
      </c>
      <c r="AH1068" s="214"/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x14ac:dyDescent="0.2">
      <c r="A1069" s="239" t="s">
        <v>149</v>
      </c>
      <c r="B1069" s="240" t="s">
        <v>113</v>
      </c>
      <c r="C1069" s="259" t="s">
        <v>114</v>
      </c>
      <c r="D1069" s="241"/>
      <c r="E1069" s="242"/>
      <c r="F1069" s="243"/>
      <c r="G1069" s="244">
        <f>SUMIF(AG1070:AG1075,"&lt;&gt;NOR",G1070:G1075)</f>
        <v>0</v>
      </c>
      <c r="H1069" s="238"/>
      <c r="I1069" s="238">
        <f>SUM(I1070:I1075)</f>
        <v>0</v>
      </c>
      <c r="J1069" s="238"/>
      <c r="K1069" s="238">
        <f>SUM(K1070:K1075)</f>
        <v>0</v>
      </c>
      <c r="L1069" s="238"/>
      <c r="M1069" s="238">
        <f>SUM(M1070:M1075)</f>
        <v>0</v>
      </c>
      <c r="N1069" s="238"/>
      <c r="O1069" s="238">
        <f>SUM(O1070:O1075)</f>
        <v>0.01</v>
      </c>
      <c r="P1069" s="238"/>
      <c r="Q1069" s="238">
        <f>SUM(Q1070:Q1075)</f>
        <v>0</v>
      </c>
      <c r="R1069" s="238"/>
      <c r="S1069" s="238"/>
      <c r="T1069" s="238"/>
      <c r="U1069" s="238"/>
      <c r="V1069" s="238">
        <f>SUM(V1070:V1075)</f>
        <v>10.72</v>
      </c>
      <c r="W1069" s="238"/>
      <c r="X1069" s="238"/>
      <c r="AG1069" t="s">
        <v>150</v>
      </c>
    </row>
    <row r="1070" spans="1:60" outlineLevel="1" x14ac:dyDescent="0.2">
      <c r="A1070" s="245">
        <v>314</v>
      </c>
      <c r="B1070" s="246" t="s">
        <v>1317</v>
      </c>
      <c r="C1070" s="260" t="s">
        <v>1318</v>
      </c>
      <c r="D1070" s="247" t="s">
        <v>153</v>
      </c>
      <c r="E1070" s="248">
        <v>37.336350000000003</v>
      </c>
      <c r="F1070" s="249"/>
      <c r="G1070" s="250">
        <f>ROUND(E1070*F1070,2)</f>
        <v>0</v>
      </c>
      <c r="H1070" s="235"/>
      <c r="I1070" s="234">
        <f>ROUND(E1070*H1070,2)</f>
        <v>0</v>
      </c>
      <c r="J1070" s="235"/>
      <c r="K1070" s="234">
        <f>ROUND(E1070*J1070,2)</f>
        <v>0</v>
      </c>
      <c r="L1070" s="234">
        <v>15</v>
      </c>
      <c r="M1070" s="234">
        <f>G1070*(1+L1070/100)</f>
        <v>0</v>
      </c>
      <c r="N1070" s="234">
        <v>2.4000000000000001E-4</v>
      </c>
      <c r="O1070" s="234">
        <f>ROUND(E1070*N1070,2)</f>
        <v>0.01</v>
      </c>
      <c r="P1070" s="234">
        <v>0</v>
      </c>
      <c r="Q1070" s="234">
        <f>ROUND(E1070*P1070,2)</f>
        <v>0</v>
      </c>
      <c r="R1070" s="234"/>
      <c r="S1070" s="234" t="s">
        <v>154</v>
      </c>
      <c r="T1070" s="234" t="s">
        <v>155</v>
      </c>
      <c r="U1070" s="234">
        <v>0.28699999999999998</v>
      </c>
      <c r="V1070" s="234">
        <f>ROUND(E1070*U1070,2)</f>
        <v>10.72</v>
      </c>
      <c r="W1070" s="234"/>
      <c r="X1070" s="234" t="s">
        <v>156</v>
      </c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157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outlineLevel="1" x14ac:dyDescent="0.2">
      <c r="A1071" s="231"/>
      <c r="B1071" s="232"/>
      <c r="C1071" s="261" t="s">
        <v>1319</v>
      </c>
      <c r="D1071" s="236"/>
      <c r="E1071" s="237"/>
      <c r="F1071" s="234"/>
      <c r="G1071" s="234"/>
      <c r="H1071" s="234"/>
      <c r="I1071" s="234"/>
      <c r="J1071" s="234"/>
      <c r="K1071" s="234"/>
      <c r="L1071" s="234"/>
      <c r="M1071" s="234"/>
      <c r="N1071" s="234"/>
      <c r="O1071" s="234"/>
      <c r="P1071" s="234"/>
      <c r="Q1071" s="234"/>
      <c r="R1071" s="234"/>
      <c r="S1071" s="234"/>
      <c r="T1071" s="234"/>
      <c r="U1071" s="234"/>
      <c r="V1071" s="234"/>
      <c r="W1071" s="234"/>
      <c r="X1071" s="234"/>
      <c r="Y1071" s="214"/>
      <c r="Z1071" s="214"/>
      <c r="AA1071" s="214"/>
      <c r="AB1071" s="214"/>
      <c r="AC1071" s="214"/>
      <c r="AD1071" s="214"/>
      <c r="AE1071" s="214"/>
      <c r="AF1071" s="214"/>
      <c r="AG1071" s="214" t="s">
        <v>159</v>
      </c>
      <c r="AH1071" s="214">
        <v>0</v>
      </c>
      <c r="AI1071" s="214"/>
      <c r="AJ1071" s="214"/>
      <c r="AK1071" s="214"/>
      <c r="AL1071" s="214"/>
      <c r="AM1071" s="214"/>
      <c r="AN1071" s="214"/>
      <c r="AO1071" s="214"/>
      <c r="AP1071" s="214"/>
      <c r="AQ1071" s="214"/>
      <c r="AR1071" s="214"/>
      <c r="AS1071" s="214"/>
      <c r="AT1071" s="214"/>
      <c r="AU1071" s="214"/>
      <c r="AV1071" s="214"/>
      <c r="AW1071" s="214"/>
      <c r="AX1071" s="214"/>
      <c r="AY1071" s="214"/>
      <c r="AZ1071" s="214"/>
      <c r="BA1071" s="214"/>
      <c r="BB1071" s="214"/>
      <c r="BC1071" s="214"/>
      <c r="BD1071" s="214"/>
      <c r="BE1071" s="214"/>
      <c r="BF1071" s="214"/>
      <c r="BG1071" s="214"/>
      <c r="BH1071" s="214"/>
    </row>
    <row r="1072" spans="1:60" outlineLevel="1" x14ac:dyDescent="0.2">
      <c r="A1072" s="231"/>
      <c r="B1072" s="232"/>
      <c r="C1072" s="261" t="s">
        <v>1320</v>
      </c>
      <c r="D1072" s="236"/>
      <c r="E1072" s="237">
        <v>4.5251999999999999</v>
      </c>
      <c r="F1072" s="234"/>
      <c r="G1072" s="234"/>
      <c r="H1072" s="234"/>
      <c r="I1072" s="234"/>
      <c r="J1072" s="234"/>
      <c r="K1072" s="234"/>
      <c r="L1072" s="234"/>
      <c r="M1072" s="234"/>
      <c r="N1072" s="234"/>
      <c r="O1072" s="234"/>
      <c r="P1072" s="234"/>
      <c r="Q1072" s="234"/>
      <c r="R1072" s="234"/>
      <c r="S1072" s="234"/>
      <c r="T1072" s="234"/>
      <c r="U1072" s="234"/>
      <c r="V1072" s="234"/>
      <c r="W1072" s="234"/>
      <c r="X1072" s="234"/>
      <c r="Y1072" s="214"/>
      <c r="Z1072" s="214"/>
      <c r="AA1072" s="214"/>
      <c r="AB1072" s="214"/>
      <c r="AC1072" s="214"/>
      <c r="AD1072" s="214"/>
      <c r="AE1072" s="214"/>
      <c r="AF1072" s="214"/>
      <c r="AG1072" s="214" t="s">
        <v>159</v>
      </c>
      <c r="AH1072" s="214">
        <v>0</v>
      </c>
      <c r="AI1072" s="214"/>
      <c r="AJ1072" s="214"/>
      <c r="AK1072" s="214"/>
      <c r="AL1072" s="214"/>
      <c r="AM1072" s="214"/>
      <c r="AN1072" s="214"/>
      <c r="AO1072" s="214"/>
      <c r="AP1072" s="214"/>
      <c r="AQ1072" s="214"/>
      <c r="AR1072" s="214"/>
      <c r="AS1072" s="214"/>
      <c r="AT1072" s="214"/>
      <c r="AU1072" s="214"/>
      <c r="AV1072" s="214"/>
      <c r="AW1072" s="214"/>
      <c r="AX1072" s="214"/>
      <c r="AY1072" s="214"/>
      <c r="AZ1072" s="214"/>
      <c r="BA1072" s="214"/>
      <c r="BB1072" s="214"/>
      <c r="BC1072" s="214"/>
      <c r="BD1072" s="214"/>
      <c r="BE1072" s="214"/>
      <c r="BF1072" s="214"/>
      <c r="BG1072" s="214"/>
      <c r="BH1072" s="214"/>
    </row>
    <row r="1073" spans="1:60" outlineLevel="1" x14ac:dyDescent="0.2">
      <c r="A1073" s="231"/>
      <c r="B1073" s="232"/>
      <c r="C1073" s="261" t="s">
        <v>1321</v>
      </c>
      <c r="D1073" s="236"/>
      <c r="E1073" s="237">
        <v>10.4016</v>
      </c>
      <c r="F1073" s="234"/>
      <c r="G1073" s="234"/>
      <c r="H1073" s="234"/>
      <c r="I1073" s="234"/>
      <c r="J1073" s="234"/>
      <c r="K1073" s="234"/>
      <c r="L1073" s="234"/>
      <c r="M1073" s="234"/>
      <c r="N1073" s="234"/>
      <c r="O1073" s="234"/>
      <c r="P1073" s="234"/>
      <c r="Q1073" s="234"/>
      <c r="R1073" s="234"/>
      <c r="S1073" s="234"/>
      <c r="T1073" s="234"/>
      <c r="U1073" s="234"/>
      <c r="V1073" s="234"/>
      <c r="W1073" s="234"/>
      <c r="X1073" s="234"/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159</v>
      </c>
      <c r="AH1073" s="214">
        <v>0</v>
      </c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">
      <c r="A1074" s="231"/>
      <c r="B1074" s="232"/>
      <c r="C1074" s="261" t="s">
        <v>1322</v>
      </c>
      <c r="D1074" s="236"/>
      <c r="E1074" s="237"/>
      <c r="F1074" s="234"/>
      <c r="G1074" s="234"/>
      <c r="H1074" s="234"/>
      <c r="I1074" s="234"/>
      <c r="J1074" s="234"/>
      <c r="K1074" s="234"/>
      <c r="L1074" s="234"/>
      <c r="M1074" s="234"/>
      <c r="N1074" s="234"/>
      <c r="O1074" s="234"/>
      <c r="P1074" s="234"/>
      <c r="Q1074" s="234"/>
      <c r="R1074" s="234"/>
      <c r="S1074" s="234"/>
      <c r="T1074" s="234"/>
      <c r="U1074" s="234"/>
      <c r="V1074" s="234"/>
      <c r="W1074" s="234"/>
      <c r="X1074" s="234"/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159</v>
      </c>
      <c r="AH1074" s="214">
        <v>0</v>
      </c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outlineLevel="1" x14ac:dyDescent="0.2">
      <c r="A1075" s="231"/>
      <c r="B1075" s="232"/>
      <c r="C1075" s="261" t="s">
        <v>1323</v>
      </c>
      <c r="D1075" s="236"/>
      <c r="E1075" s="237">
        <v>22.409549999999999</v>
      </c>
      <c r="F1075" s="234"/>
      <c r="G1075" s="234"/>
      <c r="H1075" s="234"/>
      <c r="I1075" s="234"/>
      <c r="J1075" s="234"/>
      <c r="K1075" s="234"/>
      <c r="L1075" s="234"/>
      <c r="M1075" s="234"/>
      <c r="N1075" s="234"/>
      <c r="O1075" s="234"/>
      <c r="P1075" s="234"/>
      <c r="Q1075" s="234"/>
      <c r="R1075" s="234"/>
      <c r="S1075" s="234"/>
      <c r="T1075" s="234"/>
      <c r="U1075" s="234"/>
      <c r="V1075" s="234"/>
      <c r="W1075" s="234"/>
      <c r="X1075" s="234"/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159</v>
      </c>
      <c r="AH1075" s="214">
        <v>0</v>
      </c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x14ac:dyDescent="0.2">
      <c r="A1076" s="239" t="s">
        <v>149</v>
      </c>
      <c r="B1076" s="240" t="s">
        <v>115</v>
      </c>
      <c r="C1076" s="259" t="s">
        <v>116</v>
      </c>
      <c r="D1076" s="241"/>
      <c r="E1076" s="242"/>
      <c r="F1076" s="243"/>
      <c r="G1076" s="244">
        <f>SUMIF(AG1077:AG1079,"&lt;&gt;NOR",G1077:G1079)</f>
        <v>0</v>
      </c>
      <c r="H1076" s="238"/>
      <c r="I1076" s="238">
        <f>SUM(I1077:I1079)</f>
        <v>0</v>
      </c>
      <c r="J1076" s="238"/>
      <c r="K1076" s="238">
        <f>SUM(K1077:K1079)</f>
        <v>0</v>
      </c>
      <c r="L1076" s="238"/>
      <c r="M1076" s="238">
        <f>SUM(M1077:M1079)</f>
        <v>0</v>
      </c>
      <c r="N1076" s="238"/>
      <c r="O1076" s="238">
        <f>SUM(O1077:O1079)</f>
        <v>0.13</v>
      </c>
      <c r="P1076" s="238"/>
      <c r="Q1076" s="238">
        <f>SUM(Q1077:Q1079)</f>
        <v>0</v>
      </c>
      <c r="R1076" s="238"/>
      <c r="S1076" s="238"/>
      <c r="T1076" s="238"/>
      <c r="U1076" s="238"/>
      <c r="V1076" s="238">
        <f>SUM(V1077:V1079)</f>
        <v>84.2</v>
      </c>
      <c r="W1076" s="238"/>
      <c r="X1076" s="238"/>
      <c r="AG1076" t="s">
        <v>150</v>
      </c>
    </row>
    <row r="1077" spans="1:60" outlineLevel="1" x14ac:dyDescent="0.2">
      <c r="A1077" s="251">
        <v>315</v>
      </c>
      <c r="B1077" s="252" t="s">
        <v>1324</v>
      </c>
      <c r="C1077" s="262" t="s">
        <v>1325</v>
      </c>
      <c r="D1077" s="253" t="s">
        <v>153</v>
      </c>
      <c r="E1077" s="254">
        <v>626.54849000000002</v>
      </c>
      <c r="F1077" s="255"/>
      <c r="G1077" s="256">
        <f>ROUND(E1077*F1077,2)</f>
        <v>0</v>
      </c>
      <c r="H1077" s="235"/>
      <c r="I1077" s="234">
        <f>ROUND(E1077*H1077,2)</f>
        <v>0</v>
      </c>
      <c r="J1077" s="235"/>
      <c r="K1077" s="234">
        <f>ROUND(E1077*J1077,2)</f>
        <v>0</v>
      </c>
      <c r="L1077" s="234">
        <v>15</v>
      </c>
      <c r="M1077" s="234">
        <f>G1077*(1+L1077/100)</f>
        <v>0</v>
      </c>
      <c r="N1077" s="234">
        <v>6.9999999999999994E-5</v>
      </c>
      <c r="O1077" s="234">
        <f>ROUND(E1077*N1077,2)</f>
        <v>0.04</v>
      </c>
      <c r="P1077" s="234">
        <v>0</v>
      </c>
      <c r="Q1077" s="234">
        <f>ROUND(E1077*P1077,2)</f>
        <v>0</v>
      </c>
      <c r="R1077" s="234"/>
      <c r="S1077" s="234" t="s">
        <v>154</v>
      </c>
      <c r="T1077" s="234" t="s">
        <v>155</v>
      </c>
      <c r="U1077" s="234">
        <v>3.2480000000000002E-2</v>
      </c>
      <c r="V1077" s="234">
        <f>ROUND(E1077*U1077,2)</f>
        <v>20.350000000000001</v>
      </c>
      <c r="W1077" s="234"/>
      <c r="X1077" s="234" t="s">
        <v>156</v>
      </c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157</v>
      </c>
      <c r="AH1077" s="214"/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outlineLevel="1" x14ac:dyDescent="0.2">
      <c r="A1078" s="245">
        <v>316</v>
      </c>
      <c r="B1078" s="246" t="s">
        <v>1326</v>
      </c>
      <c r="C1078" s="260" t="s">
        <v>1327</v>
      </c>
      <c r="D1078" s="247" t="s">
        <v>153</v>
      </c>
      <c r="E1078" s="248">
        <v>626.54849000000002</v>
      </c>
      <c r="F1078" s="249"/>
      <c r="G1078" s="250">
        <f>ROUND(E1078*F1078,2)</f>
        <v>0</v>
      </c>
      <c r="H1078" s="235"/>
      <c r="I1078" s="234">
        <f>ROUND(E1078*H1078,2)</f>
        <v>0</v>
      </c>
      <c r="J1078" s="235"/>
      <c r="K1078" s="234">
        <f>ROUND(E1078*J1078,2)</f>
        <v>0</v>
      </c>
      <c r="L1078" s="234">
        <v>15</v>
      </c>
      <c r="M1078" s="234">
        <f>G1078*(1+L1078/100)</f>
        <v>0</v>
      </c>
      <c r="N1078" s="234">
        <v>1.3999999999999999E-4</v>
      </c>
      <c r="O1078" s="234">
        <f>ROUND(E1078*N1078,2)</f>
        <v>0.09</v>
      </c>
      <c r="P1078" s="234">
        <v>0</v>
      </c>
      <c r="Q1078" s="234">
        <f>ROUND(E1078*P1078,2)</f>
        <v>0</v>
      </c>
      <c r="R1078" s="234"/>
      <c r="S1078" s="234" t="s">
        <v>154</v>
      </c>
      <c r="T1078" s="234" t="s">
        <v>155</v>
      </c>
      <c r="U1078" s="234">
        <v>0.10191</v>
      </c>
      <c r="V1078" s="234">
        <f>ROUND(E1078*U1078,2)</f>
        <v>63.85</v>
      </c>
      <c r="W1078" s="234"/>
      <c r="X1078" s="234" t="s">
        <v>156</v>
      </c>
      <c r="Y1078" s="214"/>
      <c r="Z1078" s="214"/>
      <c r="AA1078" s="214"/>
      <c r="AB1078" s="214"/>
      <c r="AC1078" s="214"/>
      <c r="AD1078" s="214"/>
      <c r="AE1078" s="214"/>
      <c r="AF1078" s="214"/>
      <c r="AG1078" s="214" t="s">
        <v>157</v>
      </c>
      <c r="AH1078" s="214"/>
      <c r="AI1078" s="214"/>
      <c r="AJ1078" s="214"/>
      <c r="AK1078" s="214"/>
      <c r="AL1078" s="214"/>
      <c r="AM1078" s="214"/>
      <c r="AN1078" s="214"/>
      <c r="AO1078" s="214"/>
      <c r="AP1078" s="214"/>
      <c r="AQ1078" s="214"/>
      <c r="AR1078" s="214"/>
      <c r="AS1078" s="214"/>
      <c r="AT1078" s="214"/>
      <c r="AU1078" s="214"/>
      <c r="AV1078" s="214"/>
      <c r="AW1078" s="214"/>
      <c r="AX1078" s="214"/>
      <c r="AY1078" s="214"/>
      <c r="AZ1078" s="214"/>
      <c r="BA1078" s="214"/>
      <c r="BB1078" s="214"/>
      <c r="BC1078" s="214"/>
      <c r="BD1078" s="214"/>
      <c r="BE1078" s="214"/>
      <c r="BF1078" s="214"/>
      <c r="BG1078" s="214"/>
      <c r="BH1078" s="214"/>
    </row>
    <row r="1079" spans="1:60" outlineLevel="1" x14ac:dyDescent="0.2">
      <c r="A1079" s="231"/>
      <c r="B1079" s="232"/>
      <c r="C1079" s="261" t="s">
        <v>1328</v>
      </c>
      <c r="D1079" s="236"/>
      <c r="E1079" s="237">
        <v>626.54849000000002</v>
      </c>
      <c r="F1079" s="234"/>
      <c r="G1079" s="234"/>
      <c r="H1079" s="234"/>
      <c r="I1079" s="234"/>
      <c r="J1079" s="234"/>
      <c r="K1079" s="234"/>
      <c r="L1079" s="234"/>
      <c r="M1079" s="234"/>
      <c r="N1079" s="234"/>
      <c r="O1079" s="234"/>
      <c r="P1079" s="234"/>
      <c r="Q1079" s="234"/>
      <c r="R1079" s="234"/>
      <c r="S1079" s="234"/>
      <c r="T1079" s="234"/>
      <c r="U1079" s="234"/>
      <c r="V1079" s="234"/>
      <c r="W1079" s="234"/>
      <c r="X1079" s="234"/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159</v>
      </c>
      <c r="AH1079" s="214">
        <v>0</v>
      </c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x14ac:dyDescent="0.2">
      <c r="A1080" s="239" t="s">
        <v>149</v>
      </c>
      <c r="B1080" s="240" t="s">
        <v>117</v>
      </c>
      <c r="C1080" s="259" t="s">
        <v>118</v>
      </c>
      <c r="D1080" s="241"/>
      <c r="E1080" s="242"/>
      <c r="F1080" s="243"/>
      <c r="G1080" s="244">
        <f>SUMIF(AG1081:AG1131,"&lt;&gt;NOR",G1081:G1131)</f>
        <v>0</v>
      </c>
      <c r="H1080" s="238"/>
      <c r="I1080" s="238">
        <f>SUM(I1081:I1131)</f>
        <v>0</v>
      </c>
      <c r="J1080" s="238"/>
      <c r="K1080" s="238">
        <f>SUM(K1081:K1131)</f>
        <v>0</v>
      </c>
      <c r="L1080" s="238"/>
      <c r="M1080" s="238">
        <f>SUM(M1081:M1131)</f>
        <v>0</v>
      </c>
      <c r="N1080" s="238"/>
      <c r="O1080" s="238">
        <f>SUM(O1081:O1131)</f>
        <v>0</v>
      </c>
      <c r="P1080" s="238"/>
      <c r="Q1080" s="238">
        <f>SUM(Q1081:Q1131)</f>
        <v>0</v>
      </c>
      <c r="R1080" s="238"/>
      <c r="S1080" s="238"/>
      <c r="T1080" s="238"/>
      <c r="U1080" s="238"/>
      <c r="V1080" s="238">
        <f>SUM(V1081:V1131)</f>
        <v>0</v>
      </c>
      <c r="W1080" s="238"/>
      <c r="X1080" s="238"/>
      <c r="AG1080" t="s">
        <v>150</v>
      </c>
    </row>
    <row r="1081" spans="1:60" outlineLevel="1" x14ac:dyDescent="0.2">
      <c r="A1081" s="251">
        <v>317</v>
      </c>
      <c r="B1081" s="252" t="s">
        <v>1329</v>
      </c>
      <c r="C1081" s="262" t="s">
        <v>1330</v>
      </c>
      <c r="D1081" s="253" t="s">
        <v>1331</v>
      </c>
      <c r="E1081" s="254">
        <v>1</v>
      </c>
      <c r="F1081" s="255"/>
      <c r="G1081" s="256">
        <f>ROUND(E1081*F1081,2)</f>
        <v>0</v>
      </c>
      <c r="H1081" s="235"/>
      <c r="I1081" s="234">
        <f>ROUND(E1081*H1081,2)</f>
        <v>0</v>
      </c>
      <c r="J1081" s="235"/>
      <c r="K1081" s="234">
        <f>ROUND(E1081*J1081,2)</f>
        <v>0</v>
      </c>
      <c r="L1081" s="234">
        <v>15</v>
      </c>
      <c r="M1081" s="234">
        <f>G1081*(1+L1081/100)</f>
        <v>0</v>
      </c>
      <c r="N1081" s="234">
        <v>0</v>
      </c>
      <c r="O1081" s="234">
        <f>ROUND(E1081*N1081,2)</f>
        <v>0</v>
      </c>
      <c r="P1081" s="234">
        <v>0</v>
      </c>
      <c r="Q1081" s="234">
        <f>ROUND(E1081*P1081,2)</f>
        <v>0</v>
      </c>
      <c r="R1081" s="234"/>
      <c r="S1081" s="234" t="s">
        <v>253</v>
      </c>
      <c r="T1081" s="234" t="s">
        <v>155</v>
      </c>
      <c r="U1081" s="234">
        <v>0</v>
      </c>
      <c r="V1081" s="234">
        <f>ROUND(E1081*U1081,2)</f>
        <v>0</v>
      </c>
      <c r="W1081" s="234"/>
      <c r="X1081" s="234" t="s">
        <v>156</v>
      </c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853</v>
      </c>
      <c r="AH1081" s="214"/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outlineLevel="1" x14ac:dyDescent="0.2">
      <c r="A1082" s="251">
        <v>318</v>
      </c>
      <c r="B1082" s="252" t="s">
        <v>1332</v>
      </c>
      <c r="C1082" s="262" t="s">
        <v>1333</v>
      </c>
      <c r="D1082" s="253" t="s">
        <v>1331</v>
      </c>
      <c r="E1082" s="254">
        <v>4</v>
      </c>
      <c r="F1082" s="255"/>
      <c r="G1082" s="256">
        <f>ROUND(E1082*F1082,2)</f>
        <v>0</v>
      </c>
      <c r="H1082" s="235"/>
      <c r="I1082" s="234">
        <f>ROUND(E1082*H1082,2)</f>
        <v>0</v>
      </c>
      <c r="J1082" s="235"/>
      <c r="K1082" s="234">
        <f>ROUND(E1082*J1082,2)</f>
        <v>0</v>
      </c>
      <c r="L1082" s="234">
        <v>15</v>
      </c>
      <c r="M1082" s="234">
        <f>G1082*(1+L1082/100)</f>
        <v>0</v>
      </c>
      <c r="N1082" s="234">
        <v>0</v>
      </c>
      <c r="O1082" s="234">
        <f>ROUND(E1082*N1082,2)</f>
        <v>0</v>
      </c>
      <c r="P1082" s="234">
        <v>0</v>
      </c>
      <c r="Q1082" s="234">
        <f>ROUND(E1082*P1082,2)</f>
        <v>0</v>
      </c>
      <c r="R1082" s="234"/>
      <c r="S1082" s="234" t="s">
        <v>253</v>
      </c>
      <c r="T1082" s="234" t="s">
        <v>155</v>
      </c>
      <c r="U1082" s="234">
        <v>0</v>
      </c>
      <c r="V1082" s="234">
        <f>ROUND(E1082*U1082,2)</f>
        <v>0</v>
      </c>
      <c r="W1082" s="234"/>
      <c r="X1082" s="234" t="s">
        <v>156</v>
      </c>
      <c r="Y1082" s="214"/>
      <c r="Z1082" s="214"/>
      <c r="AA1082" s="214"/>
      <c r="AB1082" s="214"/>
      <c r="AC1082" s="214"/>
      <c r="AD1082" s="214"/>
      <c r="AE1082" s="214"/>
      <c r="AF1082" s="214"/>
      <c r="AG1082" s="214" t="s">
        <v>853</v>
      </c>
      <c r="AH1082" s="214"/>
      <c r="AI1082" s="214"/>
      <c r="AJ1082" s="214"/>
      <c r="AK1082" s="214"/>
      <c r="AL1082" s="214"/>
      <c r="AM1082" s="214"/>
      <c r="AN1082" s="214"/>
      <c r="AO1082" s="214"/>
      <c r="AP1082" s="214"/>
      <c r="AQ1082" s="214"/>
      <c r="AR1082" s="214"/>
      <c r="AS1082" s="214"/>
      <c r="AT1082" s="214"/>
      <c r="AU1082" s="214"/>
      <c r="AV1082" s="214"/>
      <c r="AW1082" s="214"/>
      <c r="AX1082" s="214"/>
      <c r="AY1082" s="214"/>
      <c r="AZ1082" s="214"/>
      <c r="BA1082" s="214"/>
      <c r="BB1082" s="214"/>
      <c r="BC1082" s="214"/>
      <c r="BD1082" s="214"/>
      <c r="BE1082" s="214"/>
      <c r="BF1082" s="214"/>
      <c r="BG1082" s="214"/>
      <c r="BH1082" s="214"/>
    </row>
    <row r="1083" spans="1:60" ht="22.5" outlineLevel="1" x14ac:dyDescent="0.2">
      <c r="A1083" s="251">
        <v>319</v>
      </c>
      <c r="B1083" s="252" t="s">
        <v>1334</v>
      </c>
      <c r="C1083" s="262" t="s">
        <v>1335</v>
      </c>
      <c r="D1083" s="253" t="s">
        <v>1331</v>
      </c>
      <c r="E1083" s="254">
        <v>29</v>
      </c>
      <c r="F1083" s="255"/>
      <c r="G1083" s="256">
        <f>ROUND(E1083*F1083,2)</f>
        <v>0</v>
      </c>
      <c r="H1083" s="235"/>
      <c r="I1083" s="234">
        <f>ROUND(E1083*H1083,2)</f>
        <v>0</v>
      </c>
      <c r="J1083" s="235"/>
      <c r="K1083" s="234">
        <f>ROUND(E1083*J1083,2)</f>
        <v>0</v>
      </c>
      <c r="L1083" s="234">
        <v>15</v>
      </c>
      <c r="M1083" s="234">
        <f>G1083*(1+L1083/100)</f>
        <v>0</v>
      </c>
      <c r="N1083" s="234">
        <v>0</v>
      </c>
      <c r="O1083" s="234">
        <f>ROUND(E1083*N1083,2)</f>
        <v>0</v>
      </c>
      <c r="P1083" s="234">
        <v>0</v>
      </c>
      <c r="Q1083" s="234">
        <f>ROUND(E1083*P1083,2)</f>
        <v>0</v>
      </c>
      <c r="R1083" s="234"/>
      <c r="S1083" s="234" t="s">
        <v>253</v>
      </c>
      <c r="T1083" s="234" t="s">
        <v>155</v>
      </c>
      <c r="U1083" s="234">
        <v>0</v>
      </c>
      <c r="V1083" s="234">
        <f>ROUND(E1083*U1083,2)</f>
        <v>0</v>
      </c>
      <c r="W1083" s="234"/>
      <c r="X1083" s="234" t="s">
        <v>156</v>
      </c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157</v>
      </c>
      <c r="AH1083" s="214"/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ht="22.5" outlineLevel="1" x14ac:dyDescent="0.2">
      <c r="A1084" s="251">
        <v>320</v>
      </c>
      <c r="B1084" s="252" t="s">
        <v>1336</v>
      </c>
      <c r="C1084" s="262" t="s">
        <v>1337</v>
      </c>
      <c r="D1084" s="253" t="s">
        <v>1331</v>
      </c>
      <c r="E1084" s="254">
        <v>4</v>
      </c>
      <c r="F1084" s="255"/>
      <c r="G1084" s="256">
        <f>ROUND(E1084*F1084,2)</f>
        <v>0</v>
      </c>
      <c r="H1084" s="235"/>
      <c r="I1084" s="234">
        <f>ROUND(E1084*H1084,2)</f>
        <v>0</v>
      </c>
      <c r="J1084" s="235"/>
      <c r="K1084" s="234">
        <f>ROUND(E1084*J1084,2)</f>
        <v>0</v>
      </c>
      <c r="L1084" s="234">
        <v>15</v>
      </c>
      <c r="M1084" s="234">
        <f>G1084*(1+L1084/100)</f>
        <v>0</v>
      </c>
      <c r="N1084" s="234">
        <v>0</v>
      </c>
      <c r="O1084" s="234">
        <f>ROUND(E1084*N1084,2)</f>
        <v>0</v>
      </c>
      <c r="P1084" s="234">
        <v>0</v>
      </c>
      <c r="Q1084" s="234">
        <f>ROUND(E1084*P1084,2)</f>
        <v>0</v>
      </c>
      <c r="R1084" s="234"/>
      <c r="S1084" s="234" t="s">
        <v>253</v>
      </c>
      <c r="T1084" s="234" t="s">
        <v>155</v>
      </c>
      <c r="U1084" s="234">
        <v>0</v>
      </c>
      <c r="V1084" s="234">
        <f>ROUND(E1084*U1084,2)</f>
        <v>0</v>
      </c>
      <c r="W1084" s="234"/>
      <c r="X1084" s="234" t="s">
        <v>156</v>
      </c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157</v>
      </c>
      <c r="AH1084" s="214"/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outlineLevel="1" x14ac:dyDescent="0.2">
      <c r="A1085" s="251">
        <v>321</v>
      </c>
      <c r="B1085" s="252" t="s">
        <v>1338</v>
      </c>
      <c r="C1085" s="262" t="s">
        <v>1339</v>
      </c>
      <c r="D1085" s="253" t="s">
        <v>1331</v>
      </c>
      <c r="E1085" s="254">
        <v>4</v>
      </c>
      <c r="F1085" s="255"/>
      <c r="G1085" s="256">
        <f>ROUND(E1085*F1085,2)</f>
        <v>0</v>
      </c>
      <c r="H1085" s="235"/>
      <c r="I1085" s="234">
        <f>ROUND(E1085*H1085,2)</f>
        <v>0</v>
      </c>
      <c r="J1085" s="235"/>
      <c r="K1085" s="234">
        <f>ROUND(E1085*J1085,2)</f>
        <v>0</v>
      </c>
      <c r="L1085" s="234">
        <v>15</v>
      </c>
      <c r="M1085" s="234">
        <f>G1085*(1+L1085/100)</f>
        <v>0</v>
      </c>
      <c r="N1085" s="234">
        <v>0</v>
      </c>
      <c r="O1085" s="234">
        <f>ROUND(E1085*N1085,2)</f>
        <v>0</v>
      </c>
      <c r="P1085" s="234">
        <v>0</v>
      </c>
      <c r="Q1085" s="234">
        <f>ROUND(E1085*P1085,2)</f>
        <v>0</v>
      </c>
      <c r="R1085" s="234"/>
      <c r="S1085" s="234" t="s">
        <v>253</v>
      </c>
      <c r="T1085" s="234" t="s">
        <v>155</v>
      </c>
      <c r="U1085" s="234">
        <v>0</v>
      </c>
      <c r="V1085" s="234">
        <f>ROUND(E1085*U1085,2)</f>
        <v>0</v>
      </c>
      <c r="W1085" s="234"/>
      <c r="X1085" s="234" t="s">
        <v>156</v>
      </c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853</v>
      </c>
      <c r="AH1085" s="214"/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outlineLevel="1" x14ac:dyDescent="0.2">
      <c r="A1086" s="251">
        <v>322</v>
      </c>
      <c r="B1086" s="252" t="s">
        <v>1340</v>
      </c>
      <c r="C1086" s="262" t="s">
        <v>1341</v>
      </c>
      <c r="D1086" s="253" t="s">
        <v>1331</v>
      </c>
      <c r="E1086" s="254">
        <v>4</v>
      </c>
      <c r="F1086" s="255"/>
      <c r="G1086" s="256">
        <f>ROUND(E1086*F1086,2)</f>
        <v>0</v>
      </c>
      <c r="H1086" s="235"/>
      <c r="I1086" s="234">
        <f>ROUND(E1086*H1086,2)</f>
        <v>0</v>
      </c>
      <c r="J1086" s="235"/>
      <c r="K1086" s="234">
        <f>ROUND(E1086*J1086,2)</f>
        <v>0</v>
      </c>
      <c r="L1086" s="234">
        <v>15</v>
      </c>
      <c r="M1086" s="234">
        <f>G1086*(1+L1086/100)</f>
        <v>0</v>
      </c>
      <c r="N1086" s="234">
        <v>0</v>
      </c>
      <c r="O1086" s="234">
        <f>ROUND(E1086*N1086,2)</f>
        <v>0</v>
      </c>
      <c r="P1086" s="234">
        <v>0</v>
      </c>
      <c r="Q1086" s="234">
        <f>ROUND(E1086*P1086,2)</f>
        <v>0</v>
      </c>
      <c r="R1086" s="234"/>
      <c r="S1086" s="234" t="s">
        <v>253</v>
      </c>
      <c r="T1086" s="234" t="s">
        <v>155</v>
      </c>
      <c r="U1086" s="234">
        <v>0</v>
      </c>
      <c r="V1086" s="234">
        <f>ROUND(E1086*U1086,2)</f>
        <v>0</v>
      </c>
      <c r="W1086" s="234"/>
      <c r="X1086" s="234" t="s">
        <v>156</v>
      </c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853</v>
      </c>
      <c r="AH1086" s="214"/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ht="22.5" outlineLevel="1" x14ac:dyDescent="0.2">
      <c r="A1087" s="251">
        <v>323</v>
      </c>
      <c r="B1087" s="252" t="s">
        <v>1342</v>
      </c>
      <c r="C1087" s="262" t="s">
        <v>1343</v>
      </c>
      <c r="D1087" s="253" t="s">
        <v>1331</v>
      </c>
      <c r="E1087" s="254">
        <v>3</v>
      </c>
      <c r="F1087" s="255"/>
      <c r="G1087" s="256">
        <f>ROUND(E1087*F1087,2)</f>
        <v>0</v>
      </c>
      <c r="H1087" s="235"/>
      <c r="I1087" s="234">
        <f>ROUND(E1087*H1087,2)</f>
        <v>0</v>
      </c>
      <c r="J1087" s="235"/>
      <c r="K1087" s="234">
        <f>ROUND(E1087*J1087,2)</f>
        <v>0</v>
      </c>
      <c r="L1087" s="234">
        <v>15</v>
      </c>
      <c r="M1087" s="234">
        <f>G1087*(1+L1087/100)</f>
        <v>0</v>
      </c>
      <c r="N1087" s="234">
        <v>0</v>
      </c>
      <c r="O1087" s="234">
        <f>ROUND(E1087*N1087,2)</f>
        <v>0</v>
      </c>
      <c r="P1087" s="234">
        <v>0</v>
      </c>
      <c r="Q1087" s="234">
        <f>ROUND(E1087*P1087,2)</f>
        <v>0</v>
      </c>
      <c r="R1087" s="234"/>
      <c r="S1087" s="234" t="s">
        <v>253</v>
      </c>
      <c r="T1087" s="234" t="s">
        <v>155</v>
      </c>
      <c r="U1087" s="234">
        <v>0</v>
      </c>
      <c r="V1087" s="234">
        <f>ROUND(E1087*U1087,2)</f>
        <v>0</v>
      </c>
      <c r="W1087" s="234"/>
      <c r="X1087" s="234" t="s">
        <v>156</v>
      </c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853</v>
      </c>
      <c r="AH1087" s="214"/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ht="22.5" outlineLevel="1" x14ac:dyDescent="0.2">
      <c r="A1088" s="251">
        <v>324</v>
      </c>
      <c r="B1088" s="252" t="s">
        <v>1344</v>
      </c>
      <c r="C1088" s="262" t="s">
        <v>1345</v>
      </c>
      <c r="D1088" s="253" t="s">
        <v>1331</v>
      </c>
      <c r="E1088" s="254">
        <v>13</v>
      </c>
      <c r="F1088" s="255"/>
      <c r="G1088" s="256">
        <f>ROUND(E1088*F1088,2)</f>
        <v>0</v>
      </c>
      <c r="H1088" s="235"/>
      <c r="I1088" s="234">
        <f>ROUND(E1088*H1088,2)</f>
        <v>0</v>
      </c>
      <c r="J1088" s="235"/>
      <c r="K1088" s="234">
        <f>ROUND(E1088*J1088,2)</f>
        <v>0</v>
      </c>
      <c r="L1088" s="234">
        <v>15</v>
      </c>
      <c r="M1088" s="234">
        <f>G1088*(1+L1088/100)</f>
        <v>0</v>
      </c>
      <c r="N1088" s="234">
        <v>0</v>
      </c>
      <c r="O1088" s="234">
        <f>ROUND(E1088*N1088,2)</f>
        <v>0</v>
      </c>
      <c r="P1088" s="234">
        <v>0</v>
      </c>
      <c r="Q1088" s="234">
        <f>ROUND(E1088*P1088,2)</f>
        <v>0</v>
      </c>
      <c r="R1088" s="234"/>
      <c r="S1088" s="234" t="s">
        <v>253</v>
      </c>
      <c r="T1088" s="234" t="s">
        <v>155</v>
      </c>
      <c r="U1088" s="234">
        <v>0</v>
      </c>
      <c r="V1088" s="234">
        <f>ROUND(E1088*U1088,2)</f>
        <v>0</v>
      </c>
      <c r="W1088" s="234"/>
      <c r="X1088" s="234" t="s">
        <v>156</v>
      </c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853</v>
      </c>
      <c r="AH1088" s="214"/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ht="33.75" outlineLevel="1" x14ac:dyDescent="0.2">
      <c r="A1089" s="251">
        <v>325</v>
      </c>
      <c r="B1089" s="252" t="s">
        <v>1346</v>
      </c>
      <c r="C1089" s="262" t="s">
        <v>1347</v>
      </c>
      <c r="D1089" s="253" t="s">
        <v>1331</v>
      </c>
      <c r="E1089" s="254">
        <v>6</v>
      </c>
      <c r="F1089" s="255"/>
      <c r="G1089" s="256">
        <f>ROUND(E1089*F1089,2)</f>
        <v>0</v>
      </c>
      <c r="H1089" s="235"/>
      <c r="I1089" s="234">
        <f>ROUND(E1089*H1089,2)</f>
        <v>0</v>
      </c>
      <c r="J1089" s="235"/>
      <c r="K1089" s="234">
        <f>ROUND(E1089*J1089,2)</f>
        <v>0</v>
      </c>
      <c r="L1089" s="234">
        <v>15</v>
      </c>
      <c r="M1089" s="234">
        <f>G1089*(1+L1089/100)</f>
        <v>0</v>
      </c>
      <c r="N1089" s="234">
        <v>0</v>
      </c>
      <c r="O1089" s="234">
        <f>ROUND(E1089*N1089,2)</f>
        <v>0</v>
      </c>
      <c r="P1089" s="234">
        <v>0</v>
      </c>
      <c r="Q1089" s="234">
        <f>ROUND(E1089*P1089,2)</f>
        <v>0</v>
      </c>
      <c r="R1089" s="234"/>
      <c r="S1089" s="234" t="s">
        <v>253</v>
      </c>
      <c r="T1089" s="234" t="s">
        <v>155</v>
      </c>
      <c r="U1089" s="234">
        <v>0</v>
      </c>
      <c r="V1089" s="234">
        <f>ROUND(E1089*U1089,2)</f>
        <v>0</v>
      </c>
      <c r="W1089" s="234"/>
      <c r="X1089" s="234" t="s">
        <v>156</v>
      </c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853</v>
      </c>
      <c r="AH1089" s="214"/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outlineLevel="1" x14ac:dyDescent="0.2">
      <c r="A1090" s="251">
        <v>326</v>
      </c>
      <c r="B1090" s="252" t="s">
        <v>1348</v>
      </c>
      <c r="C1090" s="262" t="s">
        <v>1349</v>
      </c>
      <c r="D1090" s="253" t="s">
        <v>1331</v>
      </c>
      <c r="E1090" s="254">
        <v>63</v>
      </c>
      <c r="F1090" s="255"/>
      <c r="G1090" s="256">
        <f>ROUND(E1090*F1090,2)</f>
        <v>0</v>
      </c>
      <c r="H1090" s="235"/>
      <c r="I1090" s="234">
        <f>ROUND(E1090*H1090,2)</f>
        <v>0</v>
      </c>
      <c r="J1090" s="235"/>
      <c r="K1090" s="234">
        <f>ROUND(E1090*J1090,2)</f>
        <v>0</v>
      </c>
      <c r="L1090" s="234">
        <v>15</v>
      </c>
      <c r="M1090" s="234">
        <f>G1090*(1+L1090/100)</f>
        <v>0</v>
      </c>
      <c r="N1090" s="234">
        <v>0</v>
      </c>
      <c r="O1090" s="234">
        <f>ROUND(E1090*N1090,2)</f>
        <v>0</v>
      </c>
      <c r="P1090" s="234">
        <v>0</v>
      </c>
      <c r="Q1090" s="234">
        <f>ROUND(E1090*P1090,2)</f>
        <v>0</v>
      </c>
      <c r="R1090" s="234"/>
      <c r="S1090" s="234" t="s">
        <v>253</v>
      </c>
      <c r="T1090" s="234" t="s">
        <v>155</v>
      </c>
      <c r="U1090" s="234">
        <v>0</v>
      </c>
      <c r="V1090" s="234">
        <f>ROUND(E1090*U1090,2)</f>
        <v>0</v>
      </c>
      <c r="W1090" s="234"/>
      <c r="X1090" s="234" t="s">
        <v>156</v>
      </c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853</v>
      </c>
      <c r="AH1090" s="214"/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outlineLevel="1" x14ac:dyDescent="0.2">
      <c r="A1091" s="251">
        <v>327</v>
      </c>
      <c r="B1091" s="252" t="s">
        <v>1350</v>
      </c>
      <c r="C1091" s="262" t="s">
        <v>1351</v>
      </c>
      <c r="D1091" s="253" t="s">
        <v>1331</v>
      </c>
      <c r="E1091" s="254">
        <v>63</v>
      </c>
      <c r="F1091" s="255"/>
      <c r="G1091" s="256">
        <f>ROUND(E1091*F1091,2)</f>
        <v>0</v>
      </c>
      <c r="H1091" s="235"/>
      <c r="I1091" s="234">
        <f>ROUND(E1091*H1091,2)</f>
        <v>0</v>
      </c>
      <c r="J1091" s="235"/>
      <c r="K1091" s="234">
        <f>ROUND(E1091*J1091,2)</f>
        <v>0</v>
      </c>
      <c r="L1091" s="234">
        <v>15</v>
      </c>
      <c r="M1091" s="234">
        <f>G1091*(1+L1091/100)</f>
        <v>0</v>
      </c>
      <c r="N1091" s="234">
        <v>0</v>
      </c>
      <c r="O1091" s="234">
        <f>ROUND(E1091*N1091,2)</f>
        <v>0</v>
      </c>
      <c r="P1091" s="234">
        <v>0</v>
      </c>
      <c r="Q1091" s="234">
        <f>ROUND(E1091*P1091,2)</f>
        <v>0</v>
      </c>
      <c r="R1091" s="234"/>
      <c r="S1091" s="234" t="s">
        <v>253</v>
      </c>
      <c r="T1091" s="234" t="s">
        <v>155</v>
      </c>
      <c r="U1091" s="234">
        <v>0</v>
      </c>
      <c r="V1091" s="234">
        <f>ROUND(E1091*U1091,2)</f>
        <v>0</v>
      </c>
      <c r="W1091" s="234"/>
      <c r="X1091" s="234" t="s">
        <v>156</v>
      </c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853</v>
      </c>
      <c r="AH1091" s="214"/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">
      <c r="A1092" s="251">
        <v>328</v>
      </c>
      <c r="B1092" s="252" t="s">
        <v>1352</v>
      </c>
      <c r="C1092" s="262" t="s">
        <v>1353</v>
      </c>
      <c r="D1092" s="253" t="s">
        <v>206</v>
      </c>
      <c r="E1092" s="254">
        <v>430</v>
      </c>
      <c r="F1092" s="255"/>
      <c r="G1092" s="256">
        <f>ROUND(E1092*F1092,2)</f>
        <v>0</v>
      </c>
      <c r="H1092" s="235"/>
      <c r="I1092" s="234">
        <f>ROUND(E1092*H1092,2)</f>
        <v>0</v>
      </c>
      <c r="J1092" s="235"/>
      <c r="K1092" s="234">
        <f>ROUND(E1092*J1092,2)</f>
        <v>0</v>
      </c>
      <c r="L1092" s="234">
        <v>15</v>
      </c>
      <c r="M1092" s="234">
        <f>G1092*(1+L1092/100)</f>
        <v>0</v>
      </c>
      <c r="N1092" s="234">
        <v>0</v>
      </c>
      <c r="O1092" s="234">
        <f>ROUND(E1092*N1092,2)</f>
        <v>0</v>
      </c>
      <c r="P1092" s="234">
        <v>0</v>
      </c>
      <c r="Q1092" s="234">
        <f>ROUND(E1092*P1092,2)</f>
        <v>0</v>
      </c>
      <c r="R1092" s="234"/>
      <c r="S1092" s="234" t="s">
        <v>253</v>
      </c>
      <c r="T1092" s="234" t="s">
        <v>155</v>
      </c>
      <c r="U1092" s="234">
        <v>0</v>
      </c>
      <c r="V1092" s="234">
        <f>ROUND(E1092*U1092,2)</f>
        <v>0</v>
      </c>
      <c r="W1092" s="234"/>
      <c r="X1092" s="234" t="s">
        <v>156</v>
      </c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157</v>
      </c>
      <c r="AH1092" s="214"/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">
      <c r="A1093" s="251">
        <v>329</v>
      </c>
      <c r="B1093" s="252" t="s">
        <v>1354</v>
      </c>
      <c r="C1093" s="262" t="s">
        <v>1355</v>
      </c>
      <c r="D1093" s="253" t="s">
        <v>206</v>
      </c>
      <c r="E1093" s="254">
        <v>54</v>
      </c>
      <c r="F1093" s="255"/>
      <c r="G1093" s="256">
        <f>ROUND(E1093*F1093,2)</f>
        <v>0</v>
      </c>
      <c r="H1093" s="235"/>
      <c r="I1093" s="234">
        <f>ROUND(E1093*H1093,2)</f>
        <v>0</v>
      </c>
      <c r="J1093" s="235"/>
      <c r="K1093" s="234">
        <f>ROUND(E1093*J1093,2)</f>
        <v>0</v>
      </c>
      <c r="L1093" s="234">
        <v>15</v>
      </c>
      <c r="M1093" s="234">
        <f>G1093*(1+L1093/100)</f>
        <v>0</v>
      </c>
      <c r="N1093" s="234">
        <v>0</v>
      </c>
      <c r="O1093" s="234">
        <f>ROUND(E1093*N1093,2)</f>
        <v>0</v>
      </c>
      <c r="P1093" s="234">
        <v>0</v>
      </c>
      <c r="Q1093" s="234">
        <f>ROUND(E1093*P1093,2)</f>
        <v>0</v>
      </c>
      <c r="R1093" s="234"/>
      <c r="S1093" s="234" t="s">
        <v>253</v>
      </c>
      <c r="T1093" s="234" t="s">
        <v>155</v>
      </c>
      <c r="U1093" s="234">
        <v>0</v>
      </c>
      <c r="V1093" s="234">
        <f>ROUND(E1093*U1093,2)</f>
        <v>0</v>
      </c>
      <c r="W1093" s="234"/>
      <c r="X1093" s="234" t="s">
        <v>156</v>
      </c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157</v>
      </c>
      <c r="AH1093" s="214"/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">
      <c r="A1094" s="251">
        <v>330</v>
      </c>
      <c r="B1094" s="252" t="s">
        <v>1356</v>
      </c>
      <c r="C1094" s="262" t="s">
        <v>1357</v>
      </c>
      <c r="D1094" s="253" t="s">
        <v>206</v>
      </c>
      <c r="E1094" s="254">
        <v>310</v>
      </c>
      <c r="F1094" s="255"/>
      <c r="G1094" s="256">
        <f>ROUND(E1094*F1094,2)</f>
        <v>0</v>
      </c>
      <c r="H1094" s="235"/>
      <c r="I1094" s="234">
        <f>ROUND(E1094*H1094,2)</f>
        <v>0</v>
      </c>
      <c r="J1094" s="235"/>
      <c r="K1094" s="234">
        <f>ROUND(E1094*J1094,2)</f>
        <v>0</v>
      </c>
      <c r="L1094" s="234">
        <v>15</v>
      </c>
      <c r="M1094" s="234">
        <f>G1094*(1+L1094/100)</f>
        <v>0</v>
      </c>
      <c r="N1094" s="234">
        <v>0</v>
      </c>
      <c r="O1094" s="234">
        <f>ROUND(E1094*N1094,2)</f>
        <v>0</v>
      </c>
      <c r="P1094" s="234">
        <v>0</v>
      </c>
      <c r="Q1094" s="234">
        <f>ROUND(E1094*P1094,2)</f>
        <v>0</v>
      </c>
      <c r="R1094" s="234"/>
      <c r="S1094" s="234" t="s">
        <v>253</v>
      </c>
      <c r="T1094" s="234" t="s">
        <v>155</v>
      </c>
      <c r="U1094" s="234">
        <v>0</v>
      </c>
      <c r="V1094" s="234">
        <f>ROUND(E1094*U1094,2)</f>
        <v>0</v>
      </c>
      <c r="W1094" s="234"/>
      <c r="X1094" s="234" t="s">
        <v>156</v>
      </c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157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">
      <c r="A1095" s="251">
        <v>331</v>
      </c>
      <c r="B1095" s="252" t="s">
        <v>1358</v>
      </c>
      <c r="C1095" s="262" t="s">
        <v>1359</v>
      </c>
      <c r="D1095" s="253" t="s">
        <v>206</v>
      </c>
      <c r="E1095" s="254">
        <v>50</v>
      </c>
      <c r="F1095" s="255"/>
      <c r="G1095" s="256">
        <f>ROUND(E1095*F1095,2)</f>
        <v>0</v>
      </c>
      <c r="H1095" s="235"/>
      <c r="I1095" s="234">
        <f>ROUND(E1095*H1095,2)</f>
        <v>0</v>
      </c>
      <c r="J1095" s="235"/>
      <c r="K1095" s="234">
        <f>ROUND(E1095*J1095,2)</f>
        <v>0</v>
      </c>
      <c r="L1095" s="234">
        <v>15</v>
      </c>
      <c r="M1095" s="234">
        <f>G1095*(1+L1095/100)</f>
        <v>0</v>
      </c>
      <c r="N1095" s="234">
        <v>0</v>
      </c>
      <c r="O1095" s="234">
        <f>ROUND(E1095*N1095,2)</f>
        <v>0</v>
      </c>
      <c r="P1095" s="234">
        <v>0</v>
      </c>
      <c r="Q1095" s="234">
        <f>ROUND(E1095*P1095,2)</f>
        <v>0</v>
      </c>
      <c r="R1095" s="234"/>
      <c r="S1095" s="234" t="s">
        <v>253</v>
      </c>
      <c r="T1095" s="234" t="s">
        <v>155</v>
      </c>
      <c r="U1095" s="234">
        <v>0</v>
      </c>
      <c r="V1095" s="234">
        <f>ROUND(E1095*U1095,2)</f>
        <v>0</v>
      </c>
      <c r="W1095" s="234"/>
      <c r="X1095" s="234" t="s">
        <v>156</v>
      </c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157</v>
      </c>
      <c r="AH1095" s="214"/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">
      <c r="A1096" s="251">
        <v>332</v>
      </c>
      <c r="B1096" s="252" t="s">
        <v>1360</v>
      </c>
      <c r="C1096" s="262" t="s">
        <v>1361</v>
      </c>
      <c r="D1096" s="253" t="s">
        <v>206</v>
      </c>
      <c r="E1096" s="254">
        <v>67</v>
      </c>
      <c r="F1096" s="255"/>
      <c r="G1096" s="256">
        <f>ROUND(E1096*F1096,2)</f>
        <v>0</v>
      </c>
      <c r="H1096" s="235"/>
      <c r="I1096" s="234">
        <f>ROUND(E1096*H1096,2)</f>
        <v>0</v>
      </c>
      <c r="J1096" s="235"/>
      <c r="K1096" s="234">
        <f>ROUND(E1096*J1096,2)</f>
        <v>0</v>
      </c>
      <c r="L1096" s="234">
        <v>15</v>
      </c>
      <c r="M1096" s="234">
        <f>G1096*(1+L1096/100)</f>
        <v>0</v>
      </c>
      <c r="N1096" s="234">
        <v>0</v>
      </c>
      <c r="O1096" s="234">
        <f>ROUND(E1096*N1096,2)</f>
        <v>0</v>
      </c>
      <c r="P1096" s="234">
        <v>0</v>
      </c>
      <c r="Q1096" s="234">
        <f>ROUND(E1096*P1096,2)</f>
        <v>0</v>
      </c>
      <c r="R1096" s="234"/>
      <c r="S1096" s="234" t="s">
        <v>253</v>
      </c>
      <c r="T1096" s="234" t="s">
        <v>155</v>
      </c>
      <c r="U1096" s="234">
        <v>0</v>
      </c>
      <c r="V1096" s="234">
        <f>ROUND(E1096*U1096,2)</f>
        <v>0</v>
      </c>
      <c r="W1096" s="234"/>
      <c r="X1096" s="234" t="s">
        <v>156</v>
      </c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157</v>
      </c>
      <c r="AH1096" s="214"/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">
      <c r="A1097" s="251">
        <v>333</v>
      </c>
      <c r="B1097" s="252" t="s">
        <v>1362</v>
      </c>
      <c r="C1097" s="262" t="s">
        <v>1363</v>
      </c>
      <c r="D1097" s="253" t="s">
        <v>206</v>
      </c>
      <c r="E1097" s="254">
        <v>32</v>
      </c>
      <c r="F1097" s="255"/>
      <c r="G1097" s="256">
        <f>ROUND(E1097*F1097,2)</f>
        <v>0</v>
      </c>
      <c r="H1097" s="235"/>
      <c r="I1097" s="234">
        <f>ROUND(E1097*H1097,2)</f>
        <v>0</v>
      </c>
      <c r="J1097" s="235"/>
      <c r="K1097" s="234">
        <f>ROUND(E1097*J1097,2)</f>
        <v>0</v>
      </c>
      <c r="L1097" s="234">
        <v>15</v>
      </c>
      <c r="M1097" s="234">
        <f>G1097*(1+L1097/100)</f>
        <v>0</v>
      </c>
      <c r="N1097" s="234">
        <v>0</v>
      </c>
      <c r="O1097" s="234">
        <f>ROUND(E1097*N1097,2)</f>
        <v>0</v>
      </c>
      <c r="P1097" s="234">
        <v>0</v>
      </c>
      <c r="Q1097" s="234">
        <f>ROUND(E1097*P1097,2)</f>
        <v>0</v>
      </c>
      <c r="R1097" s="234"/>
      <c r="S1097" s="234" t="s">
        <v>253</v>
      </c>
      <c r="T1097" s="234" t="s">
        <v>155</v>
      </c>
      <c r="U1097" s="234">
        <v>0</v>
      </c>
      <c r="V1097" s="234">
        <f>ROUND(E1097*U1097,2)</f>
        <v>0</v>
      </c>
      <c r="W1097" s="234"/>
      <c r="X1097" s="234" t="s">
        <v>156</v>
      </c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157</v>
      </c>
      <c r="AH1097" s="214"/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">
      <c r="A1098" s="251">
        <v>334</v>
      </c>
      <c r="B1098" s="252" t="s">
        <v>1364</v>
      </c>
      <c r="C1098" s="262" t="s">
        <v>1365</v>
      </c>
      <c r="D1098" s="253" t="s">
        <v>206</v>
      </c>
      <c r="E1098" s="254">
        <v>52</v>
      </c>
      <c r="F1098" s="255"/>
      <c r="G1098" s="256">
        <f>ROUND(E1098*F1098,2)</f>
        <v>0</v>
      </c>
      <c r="H1098" s="235"/>
      <c r="I1098" s="234">
        <f>ROUND(E1098*H1098,2)</f>
        <v>0</v>
      </c>
      <c r="J1098" s="235"/>
      <c r="K1098" s="234">
        <f>ROUND(E1098*J1098,2)</f>
        <v>0</v>
      </c>
      <c r="L1098" s="234">
        <v>15</v>
      </c>
      <c r="M1098" s="234">
        <f>G1098*(1+L1098/100)</f>
        <v>0</v>
      </c>
      <c r="N1098" s="234">
        <v>0</v>
      </c>
      <c r="O1098" s="234">
        <f>ROUND(E1098*N1098,2)</f>
        <v>0</v>
      </c>
      <c r="P1098" s="234">
        <v>0</v>
      </c>
      <c r="Q1098" s="234">
        <f>ROUND(E1098*P1098,2)</f>
        <v>0</v>
      </c>
      <c r="R1098" s="234"/>
      <c r="S1098" s="234" t="s">
        <v>253</v>
      </c>
      <c r="T1098" s="234" t="s">
        <v>155</v>
      </c>
      <c r="U1098" s="234">
        <v>0</v>
      </c>
      <c r="V1098" s="234">
        <f>ROUND(E1098*U1098,2)</f>
        <v>0</v>
      </c>
      <c r="W1098" s="234"/>
      <c r="X1098" s="234" t="s">
        <v>156</v>
      </c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157</v>
      </c>
      <c r="AH1098" s="214"/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">
      <c r="A1099" s="251">
        <v>335</v>
      </c>
      <c r="B1099" s="252" t="s">
        <v>1366</v>
      </c>
      <c r="C1099" s="262" t="s">
        <v>1367</v>
      </c>
      <c r="D1099" s="253" t="s">
        <v>1331</v>
      </c>
      <c r="E1099" s="254">
        <v>13</v>
      </c>
      <c r="F1099" s="255"/>
      <c r="G1099" s="256">
        <f>ROUND(E1099*F1099,2)</f>
        <v>0</v>
      </c>
      <c r="H1099" s="235"/>
      <c r="I1099" s="234">
        <f>ROUND(E1099*H1099,2)</f>
        <v>0</v>
      </c>
      <c r="J1099" s="235"/>
      <c r="K1099" s="234">
        <f>ROUND(E1099*J1099,2)</f>
        <v>0</v>
      </c>
      <c r="L1099" s="234">
        <v>15</v>
      </c>
      <c r="M1099" s="234">
        <f>G1099*(1+L1099/100)</f>
        <v>0</v>
      </c>
      <c r="N1099" s="234">
        <v>0</v>
      </c>
      <c r="O1099" s="234">
        <f>ROUND(E1099*N1099,2)</f>
        <v>0</v>
      </c>
      <c r="P1099" s="234">
        <v>0</v>
      </c>
      <c r="Q1099" s="234">
        <f>ROUND(E1099*P1099,2)</f>
        <v>0</v>
      </c>
      <c r="R1099" s="234"/>
      <c r="S1099" s="234" t="s">
        <v>253</v>
      </c>
      <c r="T1099" s="234" t="s">
        <v>155</v>
      </c>
      <c r="U1099" s="234">
        <v>0</v>
      </c>
      <c r="V1099" s="234">
        <f>ROUND(E1099*U1099,2)</f>
        <v>0</v>
      </c>
      <c r="W1099" s="234"/>
      <c r="X1099" s="234" t="s">
        <v>156</v>
      </c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157</v>
      </c>
      <c r="AH1099" s="214"/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">
      <c r="A1100" s="251">
        <v>336</v>
      </c>
      <c r="B1100" s="252" t="s">
        <v>1368</v>
      </c>
      <c r="C1100" s="262" t="s">
        <v>1369</v>
      </c>
      <c r="D1100" s="253" t="s">
        <v>1331</v>
      </c>
      <c r="E1100" s="254">
        <v>12</v>
      </c>
      <c r="F1100" s="255"/>
      <c r="G1100" s="256">
        <f>ROUND(E1100*F1100,2)</f>
        <v>0</v>
      </c>
      <c r="H1100" s="235"/>
      <c r="I1100" s="234">
        <f>ROUND(E1100*H1100,2)</f>
        <v>0</v>
      </c>
      <c r="J1100" s="235"/>
      <c r="K1100" s="234">
        <f>ROUND(E1100*J1100,2)</f>
        <v>0</v>
      </c>
      <c r="L1100" s="234">
        <v>15</v>
      </c>
      <c r="M1100" s="234">
        <f>G1100*(1+L1100/100)</f>
        <v>0</v>
      </c>
      <c r="N1100" s="234">
        <v>0</v>
      </c>
      <c r="O1100" s="234">
        <f>ROUND(E1100*N1100,2)</f>
        <v>0</v>
      </c>
      <c r="P1100" s="234">
        <v>0</v>
      </c>
      <c r="Q1100" s="234">
        <f>ROUND(E1100*P1100,2)</f>
        <v>0</v>
      </c>
      <c r="R1100" s="234"/>
      <c r="S1100" s="234" t="s">
        <v>253</v>
      </c>
      <c r="T1100" s="234" t="s">
        <v>155</v>
      </c>
      <c r="U1100" s="234">
        <v>0</v>
      </c>
      <c r="V1100" s="234">
        <f>ROUND(E1100*U1100,2)</f>
        <v>0</v>
      </c>
      <c r="W1100" s="234"/>
      <c r="X1100" s="234" t="s">
        <v>156</v>
      </c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157</v>
      </c>
      <c r="AH1100" s="214"/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">
      <c r="A1101" s="251">
        <v>337</v>
      </c>
      <c r="B1101" s="252" t="s">
        <v>1370</v>
      </c>
      <c r="C1101" s="262" t="s">
        <v>1371</v>
      </c>
      <c r="D1101" s="253" t="s">
        <v>1331</v>
      </c>
      <c r="E1101" s="254">
        <v>5</v>
      </c>
      <c r="F1101" s="255"/>
      <c r="G1101" s="256">
        <f>ROUND(E1101*F1101,2)</f>
        <v>0</v>
      </c>
      <c r="H1101" s="235"/>
      <c r="I1101" s="234">
        <f>ROUND(E1101*H1101,2)</f>
        <v>0</v>
      </c>
      <c r="J1101" s="235"/>
      <c r="K1101" s="234">
        <f>ROUND(E1101*J1101,2)</f>
        <v>0</v>
      </c>
      <c r="L1101" s="234">
        <v>15</v>
      </c>
      <c r="M1101" s="234">
        <f>G1101*(1+L1101/100)</f>
        <v>0</v>
      </c>
      <c r="N1101" s="234">
        <v>0</v>
      </c>
      <c r="O1101" s="234">
        <f>ROUND(E1101*N1101,2)</f>
        <v>0</v>
      </c>
      <c r="P1101" s="234">
        <v>0</v>
      </c>
      <c r="Q1101" s="234">
        <f>ROUND(E1101*P1101,2)</f>
        <v>0</v>
      </c>
      <c r="R1101" s="234"/>
      <c r="S1101" s="234" t="s">
        <v>253</v>
      </c>
      <c r="T1101" s="234" t="s">
        <v>155</v>
      </c>
      <c r="U1101" s="234">
        <v>0</v>
      </c>
      <c r="V1101" s="234">
        <f>ROUND(E1101*U1101,2)</f>
        <v>0</v>
      </c>
      <c r="W1101" s="234"/>
      <c r="X1101" s="234" t="s">
        <v>156</v>
      </c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157</v>
      </c>
      <c r="AH1101" s="214"/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outlineLevel="1" x14ac:dyDescent="0.2">
      <c r="A1102" s="251">
        <v>338</v>
      </c>
      <c r="B1102" s="252" t="s">
        <v>1372</v>
      </c>
      <c r="C1102" s="262" t="s">
        <v>1373</v>
      </c>
      <c r="D1102" s="253" t="s">
        <v>1331</v>
      </c>
      <c r="E1102" s="254">
        <v>12</v>
      </c>
      <c r="F1102" s="255"/>
      <c r="G1102" s="256">
        <f>ROUND(E1102*F1102,2)</f>
        <v>0</v>
      </c>
      <c r="H1102" s="235"/>
      <c r="I1102" s="234">
        <f>ROUND(E1102*H1102,2)</f>
        <v>0</v>
      </c>
      <c r="J1102" s="235"/>
      <c r="K1102" s="234">
        <f>ROUND(E1102*J1102,2)</f>
        <v>0</v>
      </c>
      <c r="L1102" s="234">
        <v>15</v>
      </c>
      <c r="M1102" s="234">
        <f>G1102*(1+L1102/100)</f>
        <v>0</v>
      </c>
      <c r="N1102" s="234">
        <v>0</v>
      </c>
      <c r="O1102" s="234">
        <f>ROUND(E1102*N1102,2)</f>
        <v>0</v>
      </c>
      <c r="P1102" s="234">
        <v>0</v>
      </c>
      <c r="Q1102" s="234">
        <f>ROUND(E1102*P1102,2)</f>
        <v>0</v>
      </c>
      <c r="R1102" s="234"/>
      <c r="S1102" s="234" t="s">
        <v>253</v>
      </c>
      <c r="T1102" s="234" t="s">
        <v>155</v>
      </c>
      <c r="U1102" s="234">
        <v>0</v>
      </c>
      <c r="V1102" s="234">
        <f>ROUND(E1102*U1102,2)</f>
        <v>0</v>
      </c>
      <c r="W1102" s="234"/>
      <c r="X1102" s="234" t="s">
        <v>156</v>
      </c>
      <c r="Y1102" s="214"/>
      <c r="Z1102" s="214"/>
      <c r="AA1102" s="214"/>
      <c r="AB1102" s="214"/>
      <c r="AC1102" s="214"/>
      <c r="AD1102" s="214"/>
      <c r="AE1102" s="214"/>
      <c r="AF1102" s="214"/>
      <c r="AG1102" s="214" t="s">
        <v>157</v>
      </c>
      <c r="AH1102" s="214"/>
      <c r="AI1102" s="214"/>
      <c r="AJ1102" s="214"/>
      <c r="AK1102" s="214"/>
      <c r="AL1102" s="214"/>
      <c r="AM1102" s="214"/>
      <c r="AN1102" s="214"/>
      <c r="AO1102" s="214"/>
      <c r="AP1102" s="214"/>
      <c r="AQ1102" s="214"/>
      <c r="AR1102" s="214"/>
      <c r="AS1102" s="214"/>
      <c r="AT1102" s="214"/>
      <c r="AU1102" s="214"/>
      <c r="AV1102" s="214"/>
      <c r="AW1102" s="214"/>
      <c r="AX1102" s="214"/>
      <c r="AY1102" s="214"/>
      <c r="AZ1102" s="214"/>
      <c r="BA1102" s="214"/>
      <c r="BB1102" s="214"/>
      <c r="BC1102" s="214"/>
      <c r="BD1102" s="214"/>
      <c r="BE1102" s="214"/>
      <c r="BF1102" s="214"/>
      <c r="BG1102" s="214"/>
      <c r="BH1102" s="214"/>
    </row>
    <row r="1103" spans="1:60" outlineLevel="1" x14ac:dyDescent="0.2">
      <c r="A1103" s="251">
        <v>339</v>
      </c>
      <c r="B1103" s="252" t="s">
        <v>1374</v>
      </c>
      <c r="C1103" s="262" t="s">
        <v>1375</v>
      </c>
      <c r="D1103" s="253" t="s">
        <v>1331</v>
      </c>
      <c r="E1103" s="254">
        <v>3</v>
      </c>
      <c r="F1103" s="255"/>
      <c r="G1103" s="256">
        <f>ROUND(E1103*F1103,2)</f>
        <v>0</v>
      </c>
      <c r="H1103" s="235"/>
      <c r="I1103" s="234">
        <f>ROUND(E1103*H1103,2)</f>
        <v>0</v>
      </c>
      <c r="J1103" s="235"/>
      <c r="K1103" s="234">
        <f>ROUND(E1103*J1103,2)</f>
        <v>0</v>
      </c>
      <c r="L1103" s="234">
        <v>15</v>
      </c>
      <c r="M1103" s="234">
        <f>G1103*(1+L1103/100)</f>
        <v>0</v>
      </c>
      <c r="N1103" s="234">
        <v>0</v>
      </c>
      <c r="O1103" s="234">
        <f>ROUND(E1103*N1103,2)</f>
        <v>0</v>
      </c>
      <c r="P1103" s="234">
        <v>0</v>
      </c>
      <c r="Q1103" s="234">
        <f>ROUND(E1103*P1103,2)</f>
        <v>0</v>
      </c>
      <c r="R1103" s="234"/>
      <c r="S1103" s="234" t="s">
        <v>253</v>
      </c>
      <c r="T1103" s="234" t="s">
        <v>155</v>
      </c>
      <c r="U1103" s="234">
        <v>0</v>
      </c>
      <c r="V1103" s="234">
        <f>ROUND(E1103*U1103,2)</f>
        <v>0</v>
      </c>
      <c r="W1103" s="234"/>
      <c r="X1103" s="234" t="s">
        <v>156</v>
      </c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157</v>
      </c>
      <c r="AH1103" s="214"/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outlineLevel="1" x14ac:dyDescent="0.2">
      <c r="A1104" s="251">
        <v>340</v>
      </c>
      <c r="B1104" s="252" t="s">
        <v>1376</v>
      </c>
      <c r="C1104" s="262" t="s">
        <v>1377</v>
      </c>
      <c r="D1104" s="253" t="s">
        <v>1331</v>
      </c>
      <c r="E1104" s="254">
        <v>6</v>
      </c>
      <c r="F1104" s="255"/>
      <c r="G1104" s="256">
        <f>ROUND(E1104*F1104,2)</f>
        <v>0</v>
      </c>
      <c r="H1104" s="235"/>
      <c r="I1104" s="234">
        <f>ROUND(E1104*H1104,2)</f>
        <v>0</v>
      </c>
      <c r="J1104" s="235"/>
      <c r="K1104" s="234">
        <f>ROUND(E1104*J1104,2)</f>
        <v>0</v>
      </c>
      <c r="L1104" s="234">
        <v>15</v>
      </c>
      <c r="M1104" s="234">
        <f>G1104*(1+L1104/100)</f>
        <v>0</v>
      </c>
      <c r="N1104" s="234">
        <v>0</v>
      </c>
      <c r="O1104" s="234">
        <f>ROUND(E1104*N1104,2)</f>
        <v>0</v>
      </c>
      <c r="P1104" s="234">
        <v>0</v>
      </c>
      <c r="Q1104" s="234">
        <f>ROUND(E1104*P1104,2)</f>
        <v>0</v>
      </c>
      <c r="R1104" s="234"/>
      <c r="S1104" s="234" t="s">
        <v>253</v>
      </c>
      <c r="T1104" s="234" t="s">
        <v>155</v>
      </c>
      <c r="U1104" s="234">
        <v>0</v>
      </c>
      <c r="V1104" s="234">
        <f>ROUND(E1104*U1104,2)</f>
        <v>0</v>
      </c>
      <c r="W1104" s="234"/>
      <c r="X1104" s="234" t="s">
        <v>156</v>
      </c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157</v>
      </c>
      <c r="AH1104" s="214"/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14"/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">
      <c r="A1105" s="251">
        <v>341</v>
      </c>
      <c r="B1105" s="252" t="s">
        <v>1378</v>
      </c>
      <c r="C1105" s="262" t="s">
        <v>1379</v>
      </c>
      <c r="D1105" s="253" t="s">
        <v>1331</v>
      </c>
      <c r="E1105" s="254">
        <v>9</v>
      </c>
      <c r="F1105" s="255"/>
      <c r="G1105" s="256">
        <f>ROUND(E1105*F1105,2)</f>
        <v>0</v>
      </c>
      <c r="H1105" s="235"/>
      <c r="I1105" s="234">
        <f>ROUND(E1105*H1105,2)</f>
        <v>0</v>
      </c>
      <c r="J1105" s="235"/>
      <c r="K1105" s="234">
        <f>ROUND(E1105*J1105,2)</f>
        <v>0</v>
      </c>
      <c r="L1105" s="234">
        <v>15</v>
      </c>
      <c r="M1105" s="234">
        <f>G1105*(1+L1105/100)</f>
        <v>0</v>
      </c>
      <c r="N1105" s="234">
        <v>0</v>
      </c>
      <c r="O1105" s="234">
        <f>ROUND(E1105*N1105,2)</f>
        <v>0</v>
      </c>
      <c r="P1105" s="234">
        <v>0</v>
      </c>
      <c r="Q1105" s="234">
        <f>ROUND(E1105*P1105,2)</f>
        <v>0</v>
      </c>
      <c r="R1105" s="234"/>
      <c r="S1105" s="234" t="s">
        <v>253</v>
      </c>
      <c r="T1105" s="234" t="s">
        <v>155</v>
      </c>
      <c r="U1105" s="234">
        <v>0</v>
      </c>
      <c r="V1105" s="234">
        <f>ROUND(E1105*U1105,2)</f>
        <v>0</v>
      </c>
      <c r="W1105" s="234"/>
      <c r="X1105" s="234" t="s">
        <v>156</v>
      </c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157</v>
      </c>
      <c r="AH1105" s="214"/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">
      <c r="A1106" s="251">
        <v>342</v>
      </c>
      <c r="B1106" s="252" t="s">
        <v>1380</v>
      </c>
      <c r="C1106" s="262" t="s">
        <v>1381</v>
      </c>
      <c r="D1106" s="253" t="s">
        <v>1331</v>
      </c>
      <c r="E1106" s="254">
        <v>4</v>
      </c>
      <c r="F1106" s="255"/>
      <c r="G1106" s="256">
        <f>ROUND(E1106*F1106,2)</f>
        <v>0</v>
      </c>
      <c r="H1106" s="235"/>
      <c r="I1106" s="234">
        <f>ROUND(E1106*H1106,2)</f>
        <v>0</v>
      </c>
      <c r="J1106" s="235"/>
      <c r="K1106" s="234">
        <f>ROUND(E1106*J1106,2)</f>
        <v>0</v>
      </c>
      <c r="L1106" s="234">
        <v>15</v>
      </c>
      <c r="M1106" s="234">
        <f>G1106*(1+L1106/100)</f>
        <v>0</v>
      </c>
      <c r="N1106" s="234">
        <v>0</v>
      </c>
      <c r="O1106" s="234">
        <f>ROUND(E1106*N1106,2)</f>
        <v>0</v>
      </c>
      <c r="P1106" s="234">
        <v>0</v>
      </c>
      <c r="Q1106" s="234">
        <f>ROUND(E1106*P1106,2)</f>
        <v>0</v>
      </c>
      <c r="R1106" s="234"/>
      <c r="S1106" s="234" t="s">
        <v>253</v>
      </c>
      <c r="T1106" s="234" t="s">
        <v>155</v>
      </c>
      <c r="U1106" s="234">
        <v>0</v>
      </c>
      <c r="V1106" s="234">
        <f>ROUND(E1106*U1106,2)</f>
        <v>0</v>
      </c>
      <c r="W1106" s="234"/>
      <c r="X1106" s="234" t="s">
        <v>156</v>
      </c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157</v>
      </c>
      <c r="AH1106" s="214"/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">
      <c r="A1107" s="251">
        <v>343</v>
      </c>
      <c r="B1107" s="252" t="s">
        <v>1382</v>
      </c>
      <c r="C1107" s="262" t="s">
        <v>1383</v>
      </c>
      <c r="D1107" s="253" t="s">
        <v>1331</v>
      </c>
      <c r="E1107" s="254">
        <v>4</v>
      </c>
      <c r="F1107" s="255"/>
      <c r="G1107" s="256">
        <f>ROUND(E1107*F1107,2)</f>
        <v>0</v>
      </c>
      <c r="H1107" s="235"/>
      <c r="I1107" s="234">
        <f>ROUND(E1107*H1107,2)</f>
        <v>0</v>
      </c>
      <c r="J1107" s="235"/>
      <c r="K1107" s="234">
        <f>ROUND(E1107*J1107,2)</f>
        <v>0</v>
      </c>
      <c r="L1107" s="234">
        <v>15</v>
      </c>
      <c r="M1107" s="234">
        <f>G1107*(1+L1107/100)</f>
        <v>0</v>
      </c>
      <c r="N1107" s="234">
        <v>0</v>
      </c>
      <c r="O1107" s="234">
        <f>ROUND(E1107*N1107,2)</f>
        <v>0</v>
      </c>
      <c r="P1107" s="234">
        <v>0</v>
      </c>
      <c r="Q1107" s="234">
        <f>ROUND(E1107*P1107,2)</f>
        <v>0</v>
      </c>
      <c r="R1107" s="234"/>
      <c r="S1107" s="234" t="s">
        <v>253</v>
      </c>
      <c r="T1107" s="234" t="s">
        <v>155</v>
      </c>
      <c r="U1107" s="234">
        <v>0</v>
      </c>
      <c r="V1107" s="234">
        <f>ROUND(E1107*U1107,2)</f>
        <v>0</v>
      </c>
      <c r="W1107" s="234"/>
      <c r="X1107" s="234" t="s">
        <v>156</v>
      </c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157</v>
      </c>
      <c r="AH1107" s="214"/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">
      <c r="A1108" s="251">
        <v>344</v>
      </c>
      <c r="B1108" s="252" t="s">
        <v>1384</v>
      </c>
      <c r="C1108" s="262" t="s">
        <v>1385</v>
      </c>
      <c r="D1108" s="253" t="s">
        <v>1331</v>
      </c>
      <c r="E1108" s="254">
        <v>16</v>
      </c>
      <c r="F1108" s="255"/>
      <c r="G1108" s="256">
        <f>ROUND(E1108*F1108,2)</f>
        <v>0</v>
      </c>
      <c r="H1108" s="235"/>
      <c r="I1108" s="234">
        <f>ROUND(E1108*H1108,2)</f>
        <v>0</v>
      </c>
      <c r="J1108" s="235"/>
      <c r="K1108" s="234">
        <f>ROUND(E1108*J1108,2)</f>
        <v>0</v>
      </c>
      <c r="L1108" s="234">
        <v>15</v>
      </c>
      <c r="M1108" s="234">
        <f>G1108*(1+L1108/100)</f>
        <v>0</v>
      </c>
      <c r="N1108" s="234">
        <v>0</v>
      </c>
      <c r="O1108" s="234">
        <f>ROUND(E1108*N1108,2)</f>
        <v>0</v>
      </c>
      <c r="P1108" s="234">
        <v>0</v>
      </c>
      <c r="Q1108" s="234">
        <f>ROUND(E1108*P1108,2)</f>
        <v>0</v>
      </c>
      <c r="R1108" s="234"/>
      <c r="S1108" s="234" t="s">
        <v>253</v>
      </c>
      <c r="T1108" s="234" t="s">
        <v>155</v>
      </c>
      <c r="U1108" s="234">
        <v>0</v>
      </c>
      <c r="V1108" s="234">
        <f>ROUND(E1108*U1108,2)</f>
        <v>0</v>
      </c>
      <c r="W1108" s="234"/>
      <c r="X1108" s="234" t="s">
        <v>156</v>
      </c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853</v>
      </c>
      <c r="AH1108" s="214"/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">
      <c r="A1109" s="251">
        <v>345</v>
      </c>
      <c r="B1109" s="252" t="s">
        <v>1386</v>
      </c>
      <c r="C1109" s="262" t="s">
        <v>1387</v>
      </c>
      <c r="D1109" s="253" t="s">
        <v>1331</v>
      </c>
      <c r="E1109" s="254">
        <v>32</v>
      </c>
      <c r="F1109" s="255"/>
      <c r="G1109" s="256">
        <f>ROUND(E1109*F1109,2)</f>
        <v>0</v>
      </c>
      <c r="H1109" s="235"/>
      <c r="I1109" s="234">
        <f>ROUND(E1109*H1109,2)</f>
        <v>0</v>
      </c>
      <c r="J1109" s="235"/>
      <c r="K1109" s="234">
        <f>ROUND(E1109*J1109,2)</f>
        <v>0</v>
      </c>
      <c r="L1109" s="234">
        <v>15</v>
      </c>
      <c r="M1109" s="234">
        <f>G1109*(1+L1109/100)</f>
        <v>0</v>
      </c>
      <c r="N1109" s="234">
        <v>0</v>
      </c>
      <c r="O1109" s="234">
        <f>ROUND(E1109*N1109,2)</f>
        <v>0</v>
      </c>
      <c r="P1109" s="234">
        <v>0</v>
      </c>
      <c r="Q1109" s="234">
        <f>ROUND(E1109*P1109,2)</f>
        <v>0</v>
      </c>
      <c r="R1109" s="234"/>
      <c r="S1109" s="234" t="s">
        <v>253</v>
      </c>
      <c r="T1109" s="234" t="s">
        <v>155</v>
      </c>
      <c r="U1109" s="234">
        <v>0</v>
      </c>
      <c r="V1109" s="234">
        <f>ROUND(E1109*U1109,2)</f>
        <v>0</v>
      </c>
      <c r="W1109" s="234"/>
      <c r="X1109" s="234" t="s">
        <v>156</v>
      </c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853</v>
      </c>
      <c r="AH1109" s="214"/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outlineLevel="1" x14ac:dyDescent="0.2">
      <c r="A1110" s="251">
        <v>346</v>
      </c>
      <c r="B1110" s="252" t="s">
        <v>1388</v>
      </c>
      <c r="C1110" s="262" t="s">
        <v>1389</v>
      </c>
      <c r="D1110" s="253" t="s">
        <v>1331</v>
      </c>
      <c r="E1110" s="254">
        <v>4</v>
      </c>
      <c r="F1110" s="255"/>
      <c r="G1110" s="256">
        <f>ROUND(E1110*F1110,2)</f>
        <v>0</v>
      </c>
      <c r="H1110" s="235"/>
      <c r="I1110" s="234">
        <f>ROUND(E1110*H1110,2)</f>
        <v>0</v>
      </c>
      <c r="J1110" s="235"/>
      <c r="K1110" s="234">
        <f>ROUND(E1110*J1110,2)</f>
        <v>0</v>
      </c>
      <c r="L1110" s="234">
        <v>15</v>
      </c>
      <c r="M1110" s="234">
        <f>G1110*(1+L1110/100)</f>
        <v>0</v>
      </c>
      <c r="N1110" s="234">
        <v>0</v>
      </c>
      <c r="O1110" s="234">
        <f>ROUND(E1110*N1110,2)</f>
        <v>0</v>
      </c>
      <c r="P1110" s="234">
        <v>0</v>
      </c>
      <c r="Q1110" s="234">
        <f>ROUND(E1110*P1110,2)</f>
        <v>0</v>
      </c>
      <c r="R1110" s="234"/>
      <c r="S1110" s="234" t="s">
        <v>253</v>
      </c>
      <c r="T1110" s="234" t="s">
        <v>155</v>
      </c>
      <c r="U1110" s="234">
        <v>0</v>
      </c>
      <c r="V1110" s="234">
        <f>ROUND(E1110*U1110,2)</f>
        <v>0</v>
      </c>
      <c r="W1110" s="234"/>
      <c r="X1110" s="234" t="s">
        <v>156</v>
      </c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853</v>
      </c>
      <c r="AH1110" s="214"/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outlineLevel="1" x14ac:dyDescent="0.2">
      <c r="A1111" s="251">
        <v>347</v>
      </c>
      <c r="B1111" s="252" t="s">
        <v>1390</v>
      </c>
      <c r="C1111" s="262" t="s">
        <v>1391</v>
      </c>
      <c r="D1111" s="253" t="s">
        <v>1331</v>
      </c>
      <c r="E1111" s="254">
        <v>107</v>
      </c>
      <c r="F1111" s="255"/>
      <c r="G1111" s="256">
        <f>ROUND(E1111*F1111,2)</f>
        <v>0</v>
      </c>
      <c r="H1111" s="235"/>
      <c r="I1111" s="234">
        <f>ROUND(E1111*H1111,2)</f>
        <v>0</v>
      </c>
      <c r="J1111" s="235"/>
      <c r="K1111" s="234">
        <f>ROUND(E1111*J1111,2)</f>
        <v>0</v>
      </c>
      <c r="L1111" s="234">
        <v>15</v>
      </c>
      <c r="M1111" s="234">
        <f>G1111*(1+L1111/100)</f>
        <v>0</v>
      </c>
      <c r="N1111" s="234">
        <v>0</v>
      </c>
      <c r="O1111" s="234">
        <f>ROUND(E1111*N1111,2)</f>
        <v>0</v>
      </c>
      <c r="P1111" s="234">
        <v>0</v>
      </c>
      <c r="Q1111" s="234">
        <f>ROUND(E1111*P1111,2)</f>
        <v>0</v>
      </c>
      <c r="R1111" s="234"/>
      <c r="S1111" s="234" t="s">
        <v>253</v>
      </c>
      <c r="T1111" s="234" t="s">
        <v>155</v>
      </c>
      <c r="U1111" s="234">
        <v>0</v>
      </c>
      <c r="V1111" s="234">
        <f>ROUND(E1111*U1111,2)</f>
        <v>0</v>
      </c>
      <c r="W1111" s="234"/>
      <c r="X1111" s="234" t="s">
        <v>156</v>
      </c>
      <c r="Y1111" s="214"/>
      <c r="Z1111" s="214"/>
      <c r="AA1111" s="214"/>
      <c r="AB1111" s="214"/>
      <c r="AC1111" s="214"/>
      <c r="AD1111" s="214"/>
      <c r="AE1111" s="214"/>
      <c r="AF1111" s="214"/>
      <c r="AG1111" s="214" t="s">
        <v>157</v>
      </c>
      <c r="AH1111" s="214"/>
      <c r="AI1111" s="214"/>
      <c r="AJ1111" s="214"/>
      <c r="AK1111" s="214"/>
      <c r="AL1111" s="214"/>
      <c r="AM1111" s="214"/>
      <c r="AN1111" s="214"/>
      <c r="AO1111" s="214"/>
      <c r="AP1111" s="214"/>
      <c r="AQ1111" s="214"/>
      <c r="AR1111" s="214"/>
      <c r="AS1111" s="214"/>
      <c r="AT1111" s="214"/>
      <c r="AU1111" s="214"/>
      <c r="AV1111" s="214"/>
      <c r="AW1111" s="214"/>
      <c r="AX1111" s="214"/>
      <c r="AY1111" s="214"/>
      <c r="AZ1111" s="214"/>
      <c r="BA1111" s="214"/>
      <c r="BB1111" s="214"/>
      <c r="BC1111" s="214"/>
      <c r="BD1111" s="214"/>
      <c r="BE1111" s="214"/>
      <c r="BF1111" s="214"/>
      <c r="BG1111" s="214"/>
      <c r="BH1111" s="214"/>
    </row>
    <row r="1112" spans="1:60" outlineLevel="1" x14ac:dyDescent="0.2">
      <c r="A1112" s="251">
        <v>348</v>
      </c>
      <c r="B1112" s="252" t="s">
        <v>1392</v>
      </c>
      <c r="C1112" s="262" t="s">
        <v>1393</v>
      </c>
      <c r="D1112" s="253" t="s">
        <v>1331</v>
      </c>
      <c r="E1112" s="254">
        <v>28</v>
      </c>
      <c r="F1112" s="255"/>
      <c r="G1112" s="256">
        <f>ROUND(E1112*F1112,2)</f>
        <v>0</v>
      </c>
      <c r="H1112" s="235"/>
      <c r="I1112" s="234">
        <f>ROUND(E1112*H1112,2)</f>
        <v>0</v>
      </c>
      <c r="J1112" s="235"/>
      <c r="K1112" s="234">
        <f>ROUND(E1112*J1112,2)</f>
        <v>0</v>
      </c>
      <c r="L1112" s="234">
        <v>15</v>
      </c>
      <c r="M1112" s="234">
        <f>G1112*(1+L1112/100)</f>
        <v>0</v>
      </c>
      <c r="N1112" s="234">
        <v>0</v>
      </c>
      <c r="O1112" s="234">
        <f>ROUND(E1112*N1112,2)</f>
        <v>0</v>
      </c>
      <c r="P1112" s="234">
        <v>0</v>
      </c>
      <c r="Q1112" s="234">
        <f>ROUND(E1112*P1112,2)</f>
        <v>0</v>
      </c>
      <c r="R1112" s="234"/>
      <c r="S1112" s="234" t="s">
        <v>253</v>
      </c>
      <c r="T1112" s="234" t="s">
        <v>155</v>
      </c>
      <c r="U1112" s="234">
        <v>0</v>
      </c>
      <c r="V1112" s="234">
        <f>ROUND(E1112*U1112,2)</f>
        <v>0</v>
      </c>
      <c r="W1112" s="234"/>
      <c r="X1112" s="234" t="s">
        <v>156</v>
      </c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157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">
      <c r="A1113" s="251">
        <v>349</v>
      </c>
      <c r="B1113" s="252" t="s">
        <v>1394</v>
      </c>
      <c r="C1113" s="262" t="s">
        <v>1395</v>
      </c>
      <c r="D1113" s="253" t="s">
        <v>877</v>
      </c>
      <c r="E1113" s="254">
        <v>1</v>
      </c>
      <c r="F1113" s="255"/>
      <c r="G1113" s="256">
        <f>ROUND(E1113*F1113,2)</f>
        <v>0</v>
      </c>
      <c r="H1113" s="235"/>
      <c r="I1113" s="234">
        <f>ROUND(E1113*H1113,2)</f>
        <v>0</v>
      </c>
      <c r="J1113" s="235"/>
      <c r="K1113" s="234">
        <f>ROUND(E1113*J1113,2)</f>
        <v>0</v>
      </c>
      <c r="L1113" s="234">
        <v>15</v>
      </c>
      <c r="M1113" s="234">
        <f>G1113*(1+L1113/100)</f>
        <v>0</v>
      </c>
      <c r="N1113" s="234">
        <v>0</v>
      </c>
      <c r="O1113" s="234">
        <f>ROUND(E1113*N1113,2)</f>
        <v>0</v>
      </c>
      <c r="P1113" s="234">
        <v>0</v>
      </c>
      <c r="Q1113" s="234">
        <f>ROUND(E1113*P1113,2)</f>
        <v>0</v>
      </c>
      <c r="R1113" s="234"/>
      <c r="S1113" s="234" t="s">
        <v>253</v>
      </c>
      <c r="T1113" s="234" t="s">
        <v>155</v>
      </c>
      <c r="U1113" s="234">
        <v>0</v>
      </c>
      <c r="V1113" s="234">
        <f>ROUND(E1113*U1113,2)</f>
        <v>0</v>
      </c>
      <c r="W1113" s="234"/>
      <c r="X1113" s="234" t="s">
        <v>156</v>
      </c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157</v>
      </c>
      <c r="AH1113" s="214"/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">
      <c r="A1114" s="251">
        <v>350</v>
      </c>
      <c r="B1114" s="252" t="s">
        <v>1396</v>
      </c>
      <c r="C1114" s="262" t="s">
        <v>1397</v>
      </c>
      <c r="D1114" s="253" t="s">
        <v>206</v>
      </c>
      <c r="E1114" s="254">
        <v>24</v>
      </c>
      <c r="F1114" s="255"/>
      <c r="G1114" s="256">
        <f>ROUND(E1114*F1114,2)</f>
        <v>0</v>
      </c>
      <c r="H1114" s="235"/>
      <c r="I1114" s="234">
        <f>ROUND(E1114*H1114,2)</f>
        <v>0</v>
      </c>
      <c r="J1114" s="235"/>
      <c r="K1114" s="234">
        <f>ROUND(E1114*J1114,2)</f>
        <v>0</v>
      </c>
      <c r="L1114" s="234">
        <v>15</v>
      </c>
      <c r="M1114" s="234">
        <f>G1114*(1+L1114/100)</f>
        <v>0</v>
      </c>
      <c r="N1114" s="234">
        <v>0</v>
      </c>
      <c r="O1114" s="234">
        <f>ROUND(E1114*N1114,2)</f>
        <v>0</v>
      </c>
      <c r="P1114" s="234">
        <v>0</v>
      </c>
      <c r="Q1114" s="234">
        <f>ROUND(E1114*P1114,2)</f>
        <v>0</v>
      </c>
      <c r="R1114" s="234"/>
      <c r="S1114" s="234" t="s">
        <v>253</v>
      </c>
      <c r="T1114" s="234" t="s">
        <v>155</v>
      </c>
      <c r="U1114" s="234">
        <v>0</v>
      </c>
      <c r="V1114" s="234">
        <f>ROUND(E1114*U1114,2)</f>
        <v>0</v>
      </c>
      <c r="W1114" s="234"/>
      <c r="X1114" s="234" t="s">
        <v>156</v>
      </c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157</v>
      </c>
      <c r="AH1114" s="214"/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">
      <c r="A1115" s="251">
        <v>351</v>
      </c>
      <c r="B1115" s="252" t="s">
        <v>1398</v>
      </c>
      <c r="C1115" s="262" t="s">
        <v>1399</v>
      </c>
      <c r="D1115" s="253" t="s">
        <v>206</v>
      </c>
      <c r="E1115" s="254">
        <v>62</v>
      </c>
      <c r="F1115" s="255"/>
      <c r="G1115" s="256">
        <f>ROUND(E1115*F1115,2)</f>
        <v>0</v>
      </c>
      <c r="H1115" s="235"/>
      <c r="I1115" s="234">
        <f>ROUND(E1115*H1115,2)</f>
        <v>0</v>
      </c>
      <c r="J1115" s="235"/>
      <c r="K1115" s="234">
        <f>ROUND(E1115*J1115,2)</f>
        <v>0</v>
      </c>
      <c r="L1115" s="234">
        <v>15</v>
      </c>
      <c r="M1115" s="234">
        <f>G1115*(1+L1115/100)</f>
        <v>0</v>
      </c>
      <c r="N1115" s="234">
        <v>0</v>
      </c>
      <c r="O1115" s="234">
        <f>ROUND(E1115*N1115,2)</f>
        <v>0</v>
      </c>
      <c r="P1115" s="234">
        <v>0</v>
      </c>
      <c r="Q1115" s="234">
        <f>ROUND(E1115*P1115,2)</f>
        <v>0</v>
      </c>
      <c r="R1115" s="234"/>
      <c r="S1115" s="234" t="s">
        <v>253</v>
      </c>
      <c r="T1115" s="234" t="s">
        <v>155</v>
      </c>
      <c r="U1115" s="234">
        <v>0</v>
      </c>
      <c r="V1115" s="234">
        <f>ROUND(E1115*U1115,2)</f>
        <v>0</v>
      </c>
      <c r="W1115" s="234"/>
      <c r="X1115" s="234" t="s">
        <v>156</v>
      </c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157</v>
      </c>
      <c r="AH1115" s="214"/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">
      <c r="A1116" s="251">
        <v>352</v>
      </c>
      <c r="B1116" s="252" t="s">
        <v>1400</v>
      </c>
      <c r="C1116" s="262" t="s">
        <v>1401</v>
      </c>
      <c r="D1116" s="253" t="s">
        <v>206</v>
      </c>
      <c r="E1116" s="254">
        <v>89</v>
      </c>
      <c r="F1116" s="255"/>
      <c r="G1116" s="256">
        <f>ROUND(E1116*F1116,2)</f>
        <v>0</v>
      </c>
      <c r="H1116" s="235"/>
      <c r="I1116" s="234">
        <f>ROUND(E1116*H1116,2)</f>
        <v>0</v>
      </c>
      <c r="J1116" s="235"/>
      <c r="K1116" s="234">
        <f>ROUND(E1116*J1116,2)</f>
        <v>0</v>
      </c>
      <c r="L1116" s="234">
        <v>15</v>
      </c>
      <c r="M1116" s="234">
        <f>G1116*(1+L1116/100)</f>
        <v>0</v>
      </c>
      <c r="N1116" s="234">
        <v>0</v>
      </c>
      <c r="O1116" s="234">
        <f>ROUND(E1116*N1116,2)</f>
        <v>0</v>
      </c>
      <c r="P1116" s="234">
        <v>0</v>
      </c>
      <c r="Q1116" s="234">
        <f>ROUND(E1116*P1116,2)</f>
        <v>0</v>
      </c>
      <c r="R1116" s="234"/>
      <c r="S1116" s="234" t="s">
        <v>253</v>
      </c>
      <c r="T1116" s="234" t="s">
        <v>155</v>
      </c>
      <c r="U1116" s="234">
        <v>0</v>
      </c>
      <c r="V1116" s="234">
        <f>ROUND(E1116*U1116,2)</f>
        <v>0</v>
      </c>
      <c r="W1116" s="234"/>
      <c r="X1116" s="234" t="s">
        <v>156</v>
      </c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157</v>
      </c>
      <c r="AH1116" s="214"/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outlineLevel="1" x14ac:dyDescent="0.2">
      <c r="A1117" s="251">
        <v>353</v>
      </c>
      <c r="B1117" s="252" t="s">
        <v>1402</v>
      </c>
      <c r="C1117" s="262" t="s">
        <v>1403</v>
      </c>
      <c r="D1117" s="253" t="s">
        <v>1331</v>
      </c>
      <c r="E1117" s="254">
        <v>2</v>
      </c>
      <c r="F1117" s="255"/>
      <c r="G1117" s="256">
        <f>ROUND(E1117*F1117,2)</f>
        <v>0</v>
      </c>
      <c r="H1117" s="235"/>
      <c r="I1117" s="234">
        <f>ROUND(E1117*H1117,2)</f>
        <v>0</v>
      </c>
      <c r="J1117" s="235"/>
      <c r="K1117" s="234">
        <f>ROUND(E1117*J1117,2)</f>
        <v>0</v>
      </c>
      <c r="L1117" s="234">
        <v>15</v>
      </c>
      <c r="M1117" s="234">
        <f>G1117*(1+L1117/100)</f>
        <v>0</v>
      </c>
      <c r="N1117" s="234">
        <v>0</v>
      </c>
      <c r="O1117" s="234">
        <f>ROUND(E1117*N1117,2)</f>
        <v>0</v>
      </c>
      <c r="P1117" s="234">
        <v>0</v>
      </c>
      <c r="Q1117" s="234">
        <f>ROUND(E1117*P1117,2)</f>
        <v>0</v>
      </c>
      <c r="R1117" s="234"/>
      <c r="S1117" s="234" t="s">
        <v>253</v>
      </c>
      <c r="T1117" s="234" t="s">
        <v>155</v>
      </c>
      <c r="U1117" s="234">
        <v>0</v>
      </c>
      <c r="V1117" s="234">
        <f>ROUND(E1117*U1117,2)</f>
        <v>0</v>
      </c>
      <c r="W1117" s="234"/>
      <c r="X1117" s="234" t="s">
        <v>156</v>
      </c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157</v>
      </c>
      <c r="AH1117" s="214"/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outlineLevel="1" x14ac:dyDescent="0.2">
      <c r="A1118" s="251">
        <v>354</v>
      </c>
      <c r="B1118" s="252" t="s">
        <v>1404</v>
      </c>
      <c r="C1118" s="262" t="s">
        <v>1405</v>
      </c>
      <c r="D1118" s="253" t="s">
        <v>877</v>
      </c>
      <c r="E1118" s="254">
        <v>1</v>
      </c>
      <c r="F1118" s="255"/>
      <c r="G1118" s="256">
        <f>ROUND(E1118*F1118,2)</f>
        <v>0</v>
      </c>
      <c r="H1118" s="235"/>
      <c r="I1118" s="234">
        <f>ROUND(E1118*H1118,2)</f>
        <v>0</v>
      </c>
      <c r="J1118" s="235"/>
      <c r="K1118" s="234">
        <f>ROUND(E1118*J1118,2)</f>
        <v>0</v>
      </c>
      <c r="L1118" s="234">
        <v>15</v>
      </c>
      <c r="M1118" s="234">
        <f>G1118*(1+L1118/100)</f>
        <v>0</v>
      </c>
      <c r="N1118" s="234">
        <v>0</v>
      </c>
      <c r="O1118" s="234">
        <f>ROUND(E1118*N1118,2)</f>
        <v>0</v>
      </c>
      <c r="P1118" s="234">
        <v>0</v>
      </c>
      <c r="Q1118" s="234">
        <f>ROUND(E1118*P1118,2)</f>
        <v>0</v>
      </c>
      <c r="R1118" s="234"/>
      <c r="S1118" s="234" t="s">
        <v>253</v>
      </c>
      <c r="T1118" s="234" t="s">
        <v>155</v>
      </c>
      <c r="U1118" s="234">
        <v>0</v>
      </c>
      <c r="V1118" s="234">
        <f>ROUND(E1118*U1118,2)</f>
        <v>0</v>
      </c>
      <c r="W1118" s="234"/>
      <c r="X1118" s="234" t="s">
        <v>156</v>
      </c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157</v>
      </c>
      <c r="AH1118" s="214"/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">
      <c r="A1119" s="251">
        <v>355</v>
      </c>
      <c r="B1119" s="252" t="s">
        <v>1406</v>
      </c>
      <c r="C1119" s="262" t="s">
        <v>1407</v>
      </c>
      <c r="D1119" s="253" t="s">
        <v>1331</v>
      </c>
      <c r="E1119" s="254">
        <v>4</v>
      </c>
      <c r="F1119" s="255"/>
      <c r="G1119" s="256">
        <f>ROUND(E1119*F1119,2)</f>
        <v>0</v>
      </c>
      <c r="H1119" s="235"/>
      <c r="I1119" s="234">
        <f>ROUND(E1119*H1119,2)</f>
        <v>0</v>
      </c>
      <c r="J1119" s="235"/>
      <c r="K1119" s="234">
        <f>ROUND(E1119*J1119,2)</f>
        <v>0</v>
      </c>
      <c r="L1119" s="234">
        <v>15</v>
      </c>
      <c r="M1119" s="234">
        <f>G1119*(1+L1119/100)</f>
        <v>0</v>
      </c>
      <c r="N1119" s="234">
        <v>0</v>
      </c>
      <c r="O1119" s="234">
        <f>ROUND(E1119*N1119,2)</f>
        <v>0</v>
      </c>
      <c r="P1119" s="234">
        <v>0</v>
      </c>
      <c r="Q1119" s="234">
        <f>ROUND(E1119*P1119,2)</f>
        <v>0</v>
      </c>
      <c r="R1119" s="234"/>
      <c r="S1119" s="234" t="s">
        <v>253</v>
      </c>
      <c r="T1119" s="234" t="s">
        <v>155</v>
      </c>
      <c r="U1119" s="234">
        <v>0</v>
      </c>
      <c r="V1119" s="234">
        <f>ROUND(E1119*U1119,2)</f>
        <v>0</v>
      </c>
      <c r="W1119" s="234"/>
      <c r="X1119" s="234" t="s">
        <v>156</v>
      </c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157</v>
      </c>
      <c r="AH1119" s="214"/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">
      <c r="A1120" s="251">
        <v>356</v>
      </c>
      <c r="B1120" s="252" t="s">
        <v>1408</v>
      </c>
      <c r="C1120" s="262" t="s">
        <v>1409</v>
      </c>
      <c r="D1120" s="253" t="s">
        <v>1331</v>
      </c>
      <c r="E1120" s="254">
        <v>4</v>
      </c>
      <c r="F1120" s="255"/>
      <c r="G1120" s="256">
        <f>ROUND(E1120*F1120,2)</f>
        <v>0</v>
      </c>
      <c r="H1120" s="235"/>
      <c r="I1120" s="234">
        <f>ROUND(E1120*H1120,2)</f>
        <v>0</v>
      </c>
      <c r="J1120" s="235"/>
      <c r="K1120" s="234">
        <f>ROUND(E1120*J1120,2)</f>
        <v>0</v>
      </c>
      <c r="L1120" s="234">
        <v>15</v>
      </c>
      <c r="M1120" s="234">
        <f>G1120*(1+L1120/100)</f>
        <v>0</v>
      </c>
      <c r="N1120" s="234">
        <v>0</v>
      </c>
      <c r="O1120" s="234">
        <f>ROUND(E1120*N1120,2)</f>
        <v>0</v>
      </c>
      <c r="P1120" s="234">
        <v>0</v>
      </c>
      <c r="Q1120" s="234">
        <f>ROUND(E1120*P1120,2)</f>
        <v>0</v>
      </c>
      <c r="R1120" s="234"/>
      <c r="S1120" s="234" t="s">
        <v>253</v>
      </c>
      <c r="T1120" s="234" t="s">
        <v>155</v>
      </c>
      <c r="U1120" s="234">
        <v>0</v>
      </c>
      <c r="V1120" s="234">
        <f>ROUND(E1120*U1120,2)</f>
        <v>0</v>
      </c>
      <c r="W1120" s="234"/>
      <c r="X1120" s="234" t="s">
        <v>156</v>
      </c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157</v>
      </c>
      <c r="AH1120" s="214"/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">
      <c r="A1121" s="251">
        <v>357</v>
      </c>
      <c r="B1121" s="252" t="s">
        <v>1410</v>
      </c>
      <c r="C1121" s="262" t="s">
        <v>1411</v>
      </c>
      <c r="D1121" s="253" t="s">
        <v>1331</v>
      </c>
      <c r="E1121" s="254">
        <v>8</v>
      </c>
      <c r="F1121" s="255"/>
      <c r="G1121" s="256">
        <f>ROUND(E1121*F1121,2)</f>
        <v>0</v>
      </c>
      <c r="H1121" s="235"/>
      <c r="I1121" s="234">
        <f>ROUND(E1121*H1121,2)</f>
        <v>0</v>
      </c>
      <c r="J1121" s="235"/>
      <c r="K1121" s="234">
        <f>ROUND(E1121*J1121,2)</f>
        <v>0</v>
      </c>
      <c r="L1121" s="234">
        <v>15</v>
      </c>
      <c r="M1121" s="234">
        <f>G1121*(1+L1121/100)</f>
        <v>0</v>
      </c>
      <c r="N1121" s="234">
        <v>0</v>
      </c>
      <c r="O1121" s="234">
        <f>ROUND(E1121*N1121,2)</f>
        <v>0</v>
      </c>
      <c r="P1121" s="234">
        <v>0</v>
      </c>
      <c r="Q1121" s="234">
        <f>ROUND(E1121*P1121,2)</f>
        <v>0</v>
      </c>
      <c r="R1121" s="234"/>
      <c r="S1121" s="234" t="s">
        <v>253</v>
      </c>
      <c r="T1121" s="234" t="s">
        <v>155</v>
      </c>
      <c r="U1121" s="234">
        <v>0</v>
      </c>
      <c r="V1121" s="234">
        <f>ROUND(E1121*U1121,2)</f>
        <v>0</v>
      </c>
      <c r="W1121" s="234"/>
      <c r="X1121" s="234" t="s">
        <v>156</v>
      </c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157</v>
      </c>
      <c r="AH1121" s="214"/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">
      <c r="A1122" s="251">
        <v>358</v>
      </c>
      <c r="B1122" s="252" t="s">
        <v>1412</v>
      </c>
      <c r="C1122" s="262" t="s">
        <v>1413</v>
      </c>
      <c r="D1122" s="253" t="s">
        <v>1331</v>
      </c>
      <c r="E1122" s="254">
        <v>4</v>
      </c>
      <c r="F1122" s="255"/>
      <c r="G1122" s="256">
        <f>ROUND(E1122*F1122,2)</f>
        <v>0</v>
      </c>
      <c r="H1122" s="235"/>
      <c r="I1122" s="234">
        <f>ROUND(E1122*H1122,2)</f>
        <v>0</v>
      </c>
      <c r="J1122" s="235"/>
      <c r="K1122" s="234">
        <f>ROUND(E1122*J1122,2)</f>
        <v>0</v>
      </c>
      <c r="L1122" s="234">
        <v>15</v>
      </c>
      <c r="M1122" s="234">
        <f>G1122*(1+L1122/100)</f>
        <v>0</v>
      </c>
      <c r="N1122" s="234">
        <v>0</v>
      </c>
      <c r="O1122" s="234">
        <f>ROUND(E1122*N1122,2)</f>
        <v>0</v>
      </c>
      <c r="P1122" s="234">
        <v>0</v>
      </c>
      <c r="Q1122" s="234">
        <f>ROUND(E1122*P1122,2)</f>
        <v>0</v>
      </c>
      <c r="R1122" s="234"/>
      <c r="S1122" s="234" t="s">
        <v>253</v>
      </c>
      <c r="T1122" s="234" t="s">
        <v>155</v>
      </c>
      <c r="U1122" s="234">
        <v>0</v>
      </c>
      <c r="V1122" s="234">
        <f>ROUND(E1122*U1122,2)</f>
        <v>0</v>
      </c>
      <c r="W1122" s="234"/>
      <c r="X1122" s="234" t="s">
        <v>156</v>
      </c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157</v>
      </c>
      <c r="AH1122" s="214"/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outlineLevel="1" x14ac:dyDescent="0.2">
      <c r="A1123" s="251">
        <v>359</v>
      </c>
      <c r="B1123" s="252" t="s">
        <v>1414</v>
      </c>
      <c r="C1123" s="262" t="s">
        <v>1415</v>
      </c>
      <c r="D1123" s="253" t="s">
        <v>877</v>
      </c>
      <c r="E1123" s="254">
        <v>1</v>
      </c>
      <c r="F1123" s="255"/>
      <c r="G1123" s="256">
        <f>ROUND(E1123*F1123,2)</f>
        <v>0</v>
      </c>
      <c r="H1123" s="235"/>
      <c r="I1123" s="234">
        <f>ROUND(E1123*H1123,2)</f>
        <v>0</v>
      </c>
      <c r="J1123" s="235"/>
      <c r="K1123" s="234">
        <f>ROUND(E1123*J1123,2)</f>
        <v>0</v>
      </c>
      <c r="L1123" s="234">
        <v>15</v>
      </c>
      <c r="M1123" s="234">
        <f>G1123*(1+L1123/100)</f>
        <v>0</v>
      </c>
      <c r="N1123" s="234">
        <v>0</v>
      </c>
      <c r="O1123" s="234">
        <f>ROUND(E1123*N1123,2)</f>
        <v>0</v>
      </c>
      <c r="P1123" s="234">
        <v>0</v>
      </c>
      <c r="Q1123" s="234">
        <f>ROUND(E1123*P1123,2)</f>
        <v>0</v>
      </c>
      <c r="R1123" s="234"/>
      <c r="S1123" s="234" t="s">
        <v>253</v>
      </c>
      <c r="T1123" s="234" t="s">
        <v>155</v>
      </c>
      <c r="U1123" s="234">
        <v>0</v>
      </c>
      <c r="V1123" s="234">
        <f>ROUND(E1123*U1123,2)</f>
        <v>0</v>
      </c>
      <c r="W1123" s="234"/>
      <c r="X1123" s="234" t="s">
        <v>156</v>
      </c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157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outlineLevel="1" x14ac:dyDescent="0.2">
      <c r="A1124" s="251">
        <v>360</v>
      </c>
      <c r="B1124" s="252" t="s">
        <v>1416</v>
      </c>
      <c r="C1124" s="262" t="s">
        <v>1417</v>
      </c>
      <c r="D1124" s="253" t="s">
        <v>877</v>
      </c>
      <c r="E1124" s="254">
        <v>1</v>
      </c>
      <c r="F1124" s="255"/>
      <c r="G1124" s="256">
        <f>ROUND(E1124*F1124,2)</f>
        <v>0</v>
      </c>
      <c r="H1124" s="235"/>
      <c r="I1124" s="234">
        <f>ROUND(E1124*H1124,2)</f>
        <v>0</v>
      </c>
      <c r="J1124" s="235"/>
      <c r="K1124" s="234">
        <f>ROUND(E1124*J1124,2)</f>
        <v>0</v>
      </c>
      <c r="L1124" s="234">
        <v>15</v>
      </c>
      <c r="M1124" s="234">
        <f>G1124*(1+L1124/100)</f>
        <v>0</v>
      </c>
      <c r="N1124" s="234">
        <v>0</v>
      </c>
      <c r="O1124" s="234">
        <f>ROUND(E1124*N1124,2)</f>
        <v>0</v>
      </c>
      <c r="P1124" s="234">
        <v>0</v>
      </c>
      <c r="Q1124" s="234">
        <f>ROUND(E1124*P1124,2)</f>
        <v>0</v>
      </c>
      <c r="R1124" s="234"/>
      <c r="S1124" s="234" t="s">
        <v>253</v>
      </c>
      <c r="T1124" s="234" t="s">
        <v>155</v>
      </c>
      <c r="U1124" s="234">
        <v>0</v>
      </c>
      <c r="V1124" s="234">
        <f>ROUND(E1124*U1124,2)</f>
        <v>0</v>
      </c>
      <c r="W1124" s="234"/>
      <c r="X1124" s="234" t="s">
        <v>156</v>
      </c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157</v>
      </c>
      <c r="AH1124" s="214"/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">
      <c r="A1125" s="251">
        <v>361</v>
      </c>
      <c r="B1125" s="252" t="s">
        <v>1418</v>
      </c>
      <c r="C1125" s="262" t="s">
        <v>1419</v>
      </c>
      <c r="D1125" s="253" t="s">
        <v>877</v>
      </c>
      <c r="E1125" s="254">
        <v>1</v>
      </c>
      <c r="F1125" s="255"/>
      <c r="G1125" s="256">
        <f>ROUND(E1125*F1125,2)</f>
        <v>0</v>
      </c>
      <c r="H1125" s="235"/>
      <c r="I1125" s="234">
        <f>ROUND(E1125*H1125,2)</f>
        <v>0</v>
      </c>
      <c r="J1125" s="235"/>
      <c r="K1125" s="234">
        <f>ROUND(E1125*J1125,2)</f>
        <v>0</v>
      </c>
      <c r="L1125" s="234">
        <v>15</v>
      </c>
      <c r="M1125" s="234">
        <f>G1125*(1+L1125/100)</f>
        <v>0</v>
      </c>
      <c r="N1125" s="234">
        <v>0</v>
      </c>
      <c r="O1125" s="234">
        <f>ROUND(E1125*N1125,2)</f>
        <v>0</v>
      </c>
      <c r="P1125" s="234">
        <v>0</v>
      </c>
      <c r="Q1125" s="234">
        <f>ROUND(E1125*P1125,2)</f>
        <v>0</v>
      </c>
      <c r="R1125" s="234"/>
      <c r="S1125" s="234" t="s">
        <v>253</v>
      </c>
      <c r="T1125" s="234" t="s">
        <v>155</v>
      </c>
      <c r="U1125" s="234">
        <v>0</v>
      </c>
      <c r="V1125" s="234">
        <f>ROUND(E1125*U1125,2)</f>
        <v>0</v>
      </c>
      <c r="W1125" s="234"/>
      <c r="X1125" s="234" t="s">
        <v>156</v>
      </c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157</v>
      </c>
      <c r="AH1125" s="214"/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">
      <c r="A1126" s="251">
        <v>362</v>
      </c>
      <c r="B1126" s="252" t="s">
        <v>1420</v>
      </c>
      <c r="C1126" s="262" t="s">
        <v>1421</v>
      </c>
      <c r="D1126" s="253" t="s">
        <v>877</v>
      </c>
      <c r="E1126" s="254">
        <v>1</v>
      </c>
      <c r="F1126" s="255"/>
      <c r="G1126" s="256">
        <f>ROUND(E1126*F1126,2)</f>
        <v>0</v>
      </c>
      <c r="H1126" s="235"/>
      <c r="I1126" s="234">
        <f>ROUND(E1126*H1126,2)</f>
        <v>0</v>
      </c>
      <c r="J1126" s="235"/>
      <c r="K1126" s="234">
        <f>ROUND(E1126*J1126,2)</f>
        <v>0</v>
      </c>
      <c r="L1126" s="234">
        <v>15</v>
      </c>
      <c r="M1126" s="234">
        <f>G1126*(1+L1126/100)</f>
        <v>0</v>
      </c>
      <c r="N1126" s="234">
        <v>0</v>
      </c>
      <c r="O1126" s="234">
        <f>ROUND(E1126*N1126,2)</f>
        <v>0</v>
      </c>
      <c r="P1126" s="234">
        <v>0</v>
      </c>
      <c r="Q1126" s="234">
        <f>ROUND(E1126*P1126,2)</f>
        <v>0</v>
      </c>
      <c r="R1126" s="234"/>
      <c r="S1126" s="234" t="s">
        <v>253</v>
      </c>
      <c r="T1126" s="234" t="s">
        <v>155</v>
      </c>
      <c r="U1126" s="234">
        <v>0</v>
      </c>
      <c r="V1126" s="234">
        <f>ROUND(E1126*U1126,2)</f>
        <v>0</v>
      </c>
      <c r="W1126" s="234"/>
      <c r="X1126" s="234" t="s">
        <v>156</v>
      </c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157</v>
      </c>
      <c r="AH1126" s="214"/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ht="22.5" outlineLevel="1" x14ac:dyDescent="0.2">
      <c r="A1127" s="251">
        <v>363</v>
      </c>
      <c r="B1127" s="252" t="s">
        <v>1422</v>
      </c>
      <c r="C1127" s="262" t="s">
        <v>1423</v>
      </c>
      <c r="D1127" s="253" t="s">
        <v>877</v>
      </c>
      <c r="E1127" s="254">
        <v>1</v>
      </c>
      <c r="F1127" s="255"/>
      <c r="G1127" s="256">
        <f>ROUND(E1127*F1127,2)</f>
        <v>0</v>
      </c>
      <c r="H1127" s="235"/>
      <c r="I1127" s="234">
        <f>ROUND(E1127*H1127,2)</f>
        <v>0</v>
      </c>
      <c r="J1127" s="235"/>
      <c r="K1127" s="234">
        <f>ROUND(E1127*J1127,2)</f>
        <v>0</v>
      </c>
      <c r="L1127" s="234">
        <v>15</v>
      </c>
      <c r="M1127" s="234">
        <f>G1127*(1+L1127/100)</f>
        <v>0</v>
      </c>
      <c r="N1127" s="234">
        <v>0</v>
      </c>
      <c r="O1127" s="234">
        <f>ROUND(E1127*N1127,2)</f>
        <v>0</v>
      </c>
      <c r="P1127" s="234">
        <v>0</v>
      </c>
      <c r="Q1127" s="234">
        <f>ROUND(E1127*P1127,2)</f>
        <v>0</v>
      </c>
      <c r="R1127" s="234"/>
      <c r="S1127" s="234" t="s">
        <v>253</v>
      </c>
      <c r="T1127" s="234" t="s">
        <v>155</v>
      </c>
      <c r="U1127" s="234">
        <v>0</v>
      </c>
      <c r="V1127" s="234">
        <f>ROUND(E1127*U1127,2)</f>
        <v>0</v>
      </c>
      <c r="W1127" s="234"/>
      <c r="X1127" s="234" t="s">
        <v>156</v>
      </c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157</v>
      </c>
      <c r="AH1127" s="214"/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outlineLevel="1" x14ac:dyDescent="0.2">
      <c r="A1128" s="251">
        <v>364</v>
      </c>
      <c r="B1128" s="252" t="s">
        <v>1424</v>
      </c>
      <c r="C1128" s="262" t="s">
        <v>1425</v>
      </c>
      <c r="D1128" s="253" t="s">
        <v>877</v>
      </c>
      <c r="E1128" s="254">
        <v>1</v>
      </c>
      <c r="F1128" s="255"/>
      <c r="G1128" s="256">
        <f>ROUND(E1128*F1128,2)</f>
        <v>0</v>
      </c>
      <c r="H1128" s="235"/>
      <c r="I1128" s="234">
        <f>ROUND(E1128*H1128,2)</f>
        <v>0</v>
      </c>
      <c r="J1128" s="235"/>
      <c r="K1128" s="234">
        <f>ROUND(E1128*J1128,2)</f>
        <v>0</v>
      </c>
      <c r="L1128" s="234">
        <v>15</v>
      </c>
      <c r="M1128" s="234">
        <f>G1128*(1+L1128/100)</f>
        <v>0</v>
      </c>
      <c r="N1128" s="234">
        <v>0</v>
      </c>
      <c r="O1128" s="234">
        <f>ROUND(E1128*N1128,2)</f>
        <v>0</v>
      </c>
      <c r="P1128" s="234">
        <v>0</v>
      </c>
      <c r="Q1128" s="234">
        <f>ROUND(E1128*P1128,2)</f>
        <v>0</v>
      </c>
      <c r="R1128" s="234"/>
      <c r="S1128" s="234" t="s">
        <v>253</v>
      </c>
      <c r="T1128" s="234" t="s">
        <v>155</v>
      </c>
      <c r="U1128" s="234">
        <v>0</v>
      </c>
      <c r="V1128" s="234">
        <f>ROUND(E1128*U1128,2)</f>
        <v>0</v>
      </c>
      <c r="W1128" s="234"/>
      <c r="X1128" s="234" t="s">
        <v>156</v>
      </c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157</v>
      </c>
      <c r="AH1128" s="214"/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outlineLevel="1" x14ac:dyDescent="0.2">
      <c r="A1129" s="251">
        <v>365</v>
      </c>
      <c r="B1129" s="252" t="s">
        <v>1426</v>
      </c>
      <c r="C1129" s="262" t="s">
        <v>1427</v>
      </c>
      <c r="D1129" s="253" t="s">
        <v>877</v>
      </c>
      <c r="E1129" s="254">
        <v>1</v>
      </c>
      <c r="F1129" s="255"/>
      <c r="G1129" s="256">
        <f>ROUND(E1129*F1129,2)</f>
        <v>0</v>
      </c>
      <c r="H1129" s="235"/>
      <c r="I1129" s="234">
        <f>ROUND(E1129*H1129,2)</f>
        <v>0</v>
      </c>
      <c r="J1129" s="235"/>
      <c r="K1129" s="234">
        <f>ROUND(E1129*J1129,2)</f>
        <v>0</v>
      </c>
      <c r="L1129" s="234">
        <v>15</v>
      </c>
      <c r="M1129" s="234">
        <f>G1129*(1+L1129/100)</f>
        <v>0</v>
      </c>
      <c r="N1129" s="234">
        <v>0</v>
      </c>
      <c r="O1129" s="234">
        <f>ROUND(E1129*N1129,2)</f>
        <v>0</v>
      </c>
      <c r="P1129" s="234">
        <v>0</v>
      </c>
      <c r="Q1129" s="234">
        <f>ROUND(E1129*P1129,2)</f>
        <v>0</v>
      </c>
      <c r="R1129" s="234"/>
      <c r="S1129" s="234" t="s">
        <v>253</v>
      </c>
      <c r="T1129" s="234" t="s">
        <v>155</v>
      </c>
      <c r="U1129" s="234">
        <v>0</v>
      </c>
      <c r="V1129" s="234">
        <f>ROUND(E1129*U1129,2)</f>
        <v>0</v>
      </c>
      <c r="W1129" s="234"/>
      <c r="X1129" s="234" t="s">
        <v>156</v>
      </c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157</v>
      </c>
      <c r="AH1129" s="214"/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">
      <c r="A1130" s="251">
        <v>366</v>
      </c>
      <c r="B1130" s="252" t="s">
        <v>1428</v>
      </c>
      <c r="C1130" s="262" t="s">
        <v>1429</v>
      </c>
      <c r="D1130" s="253" t="s">
        <v>877</v>
      </c>
      <c r="E1130" s="254">
        <v>1</v>
      </c>
      <c r="F1130" s="255"/>
      <c r="G1130" s="256">
        <f>ROUND(E1130*F1130,2)</f>
        <v>0</v>
      </c>
      <c r="H1130" s="235"/>
      <c r="I1130" s="234">
        <f>ROUND(E1130*H1130,2)</f>
        <v>0</v>
      </c>
      <c r="J1130" s="235"/>
      <c r="K1130" s="234">
        <f>ROUND(E1130*J1130,2)</f>
        <v>0</v>
      </c>
      <c r="L1130" s="234">
        <v>15</v>
      </c>
      <c r="M1130" s="234">
        <f>G1130*(1+L1130/100)</f>
        <v>0</v>
      </c>
      <c r="N1130" s="234">
        <v>0</v>
      </c>
      <c r="O1130" s="234">
        <f>ROUND(E1130*N1130,2)</f>
        <v>0</v>
      </c>
      <c r="P1130" s="234">
        <v>0</v>
      </c>
      <c r="Q1130" s="234">
        <f>ROUND(E1130*P1130,2)</f>
        <v>0</v>
      </c>
      <c r="R1130" s="234"/>
      <c r="S1130" s="234" t="s">
        <v>253</v>
      </c>
      <c r="T1130" s="234" t="s">
        <v>155</v>
      </c>
      <c r="U1130" s="234">
        <v>0</v>
      </c>
      <c r="V1130" s="234">
        <f>ROUND(E1130*U1130,2)</f>
        <v>0</v>
      </c>
      <c r="W1130" s="234"/>
      <c r="X1130" s="234" t="s">
        <v>156</v>
      </c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157</v>
      </c>
      <c r="AH1130" s="214"/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">
      <c r="A1131" s="251">
        <v>367</v>
      </c>
      <c r="B1131" s="252" t="s">
        <v>1430</v>
      </c>
      <c r="C1131" s="262" t="s">
        <v>1431</v>
      </c>
      <c r="D1131" s="253" t="s">
        <v>877</v>
      </c>
      <c r="E1131" s="254">
        <v>1</v>
      </c>
      <c r="F1131" s="255"/>
      <c r="G1131" s="256">
        <f>ROUND(E1131*F1131,2)</f>
        <v>0</v>
      </c>
      <c r="H1131" s="235"/>
      <c r="I1131" s="234">
        <f>ROUND(E1131*H1131,2)</f>
        <v>0</v>
      </c>
      <c r="J1131" s="235"/>
      <c r="K1131" s="234">
        <f>ROUND(E1131*J1131,2)</f>
        <v>0</v>
      </c>
      <c r="L1131" s="234">
        <v>15</v>
      </c>
      <c r="M1131" s="234">
        <f>G1131*(1+L1131/100)</f>
        <v>0</v>
      </c>
      <c r="N1131" s="234">
        <v>0</v>
      </c>
      <c r="O1131" s="234">
        <f>ROUND(E1131*N1131,2)</f>
        <v>0</v>
      </c>
      <c r="P1131" s="234">
        <v>0</v>
      </c>
      <c r="Q1131" s="234">
        <f>ROUND(E1131*P1131,2)</f>
        <v>0</v>
      </c>
      <c r="R1131" s="234"/>
      <c r="S1131" s="234" t="s">
        <v>253</v>
      </c>
      <c r="T1131" s="234" t="s">
        <v>155</v>
      </c>
      <c r="U1131" s="234">
        <v>0</v>
      </c>
      <c r="V1131" s="234">
        <f>ROUND(E1131*U1131,2)</f>
        <v>0</v>
      </c>
      <c r="W1131" s="234"/>
      <c r="X1131" s="234" t="s">
        <v>156</v>
      </c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157</v>
      </c>
      <c r="AH1131" s="214"/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x14ac:dyDescent="0.2">
      <c r="A1132" s="239" t="s">
        <v>149</v>
      </c>
      <c r="B1132" s="240" t="s">
        <v>119</v>
      </c>
      <c r="C1132" s="259" t="s">
        <v>120</v>
      </c>
      <c r="D1132" s="241"/>
      <c r="E1132" s="242"/>
      <c r="F1132" s="243"/>
      <c r="G1132" s="244">
        <f>SUMIF(AG1133:AG1137,"&lt;&gt;NOR",G1133:G1137)</f>
        <v>0</v>
      </c>
      <c r="H1132" s="238"/>
      <c r="I1132" s="238">
        <f>SUM(I1133:I1137)</f>
        <v>0</v>
      </c>
      <c r="J1132" s="238"/>
      <c r="K1132" s="238">
        <f>SUM(K1133:K1137)</f>
        <v>0</v>
      </c>
      <c r="L1132" s="238"/>
      <c r="M1132" s="238">
        <f>SUM(M1133:M1137)</f>
        <v>0</v>
      </c>
      <c r="N1132" s="238"/>
      <c r="O1132" s="238">
        <f>SUM(O1133:O1137)</f>
        <v>0</v>
      </c>
      <c r="P1132" s="238"/>
      <c r="Q1132" s="238">
        <f>SUM(Q1133:Q1137)</f>
        <v>0</v>
      </c>
      <c r="R1132" s="238"/>
      <c r="S1132" s="238"/>
      <c r="T1132" s="238"/>
      <c r="U1132" s="238"/>
      <c r="V1132" s="238">
        <f>SUM(V1133:V1137)</f>
        <v>470.83</v>
      </c>
      <c r="W1132" s="238"/>
      <c r="X1132" s="238"/>
      <c r="AG1132" t="s">
        <v>150</v>
      </c>
    </row>
    <row r="1133" spans="1:60" outlineLevel="1" x14ac:dyDescent="0.2">
      <c r="A1133" s="251">
        <v>368</v>
      </c>
      <c r="B1133" s="252" t="s">
        <v>1432</v>
      </c>
      <c r="C1133" s="262" t="s">
        <v>1433</v>
      </c>
      <c r="D1133" s="253" t="s">
        <v>179</v>
      </c>
      <c r="E1133" s="254">
        <v>199.08215999999999</v>
      </c>
      <c r="F1133" s="255"/>
      <c r="G1133" s="256">
        <f>ROUND(E1133*F1133,2)</f>
        <v>0</v>
      </c>
      <c r="H1133" s="235"/>
      <c r="I1133" s="234">
        <f>ROUND(E1133*H1133,2)</f>
        <v>0</v>
      </c>
      <c r="J1133" s="235"/>
      <c r="K1133" s="234">
        <f>ROUND(E1133*J1133,2)</f>
        <v>0</v>
      </c>
      <c r="L1133" s="234">
        <v>15</v>
      </c>
      <c r="M1133" s="234">
        <f>G1133*(1+L1133/100)</f>
        <v>0</v>
      </c>
      <c r="N1133" s="234">
        <v>0</v>
      </c>
      <c r="O1133" s="234">
        <f>ROUND(E1133*N1133,2)</f>
        <v>0</v>
      </c>
      <c r="P1133" s="234">
        <v>0</v>
      </c>
      <c r="Q1133" s="234">
        <f>ROUND(E1133*P1133,2)</f>
        <v>0</v>
      </c>
      <c r="R1133" s="234"/>
      <c r="S1133" s="234" t="s">
        <v>154</v>
      </c>
      <c r="T1133" s="234" t="s">
        <v>155</v>
      </c>
      <c r="U1133" s="234">
        <v>0.93300000000000005</v>
      </c>
      <c r="V1133" s="234">
        <f>ROUND(E1133*U1133,2)</f>
        <v>185.74</v>
      </c>
      <c r="W1133" s="234"/>
      <c r="X1133" s="234" t="s">
        <v>1434</v>
      </c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1435</v>
      </c>
      <c r="AH1133" s="214"/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outlineLevel="1" x14ac:dyDescent="0.2">
      <c r="A1134" s="251">
        <v>369</v>
      </c>
      <c r="B1134" s="252" t="s">
        <v>1436</v>
      </c>
      <c r="C1134" s="262" t="s">
        <v>1437</v>
      </c>
      <c r="D1134" s="253" t="s">
        <v>179</v>
      </c>
      <c r="E1134" s="254">
        <v>199.08215999999999</v>
      </c>
      <c r="F1134" s="255"/>
      <c r="G1134" s="256">
        <f>ROUND(E1134*F1134,2)</f>
        <v>0</v>
      </c>
      <c r="H1134" s="235"/>
      <c r="I1134" s="234">
        <f>ROUND(E1134*H1134,2)</f>
        <v>0</v>
      </c>
      <c r="J1134" s="235"/>
      <c r="K1134" s="234">
        <f>ROUND(E1134*J1134,2)</f>
        <v>0</v>
      </c>
      <c r="L1134" s="234">
        <v>15</v>
      </c>
      <c r="M1134" s="234">
        <f>G1134*(1+L1134/100)</f>
        <v>0</v>
      </c>
      <c r="N1134" s="234">
        <v>0</v>
      </c>
      <c r="O1134" s="234">
        <f>ROUND(E1134*N1134,2)</f>
        <v>0</v>
      </c>
      <c r="P1134" s="234">
        <v>0</v>
      </c>
      <c r="Q1134" s="234">
        <f>ROUND(E1134*P1134,2)</f>
        <v>0</v>
      </c>
      <c r="R1134" s="234"/>
      <c r="S1134" s="234" t="s">
        <v>154</v>
      </c>
      <c r="T1134" s="234" t="s">
        <v>155</v>
      </c>
      <c r="U1134" s="234">
        <v>0.94199999999999995</v>
      </c>
      <c r="V1134" s="234">
        <f>ROUND(E1134*U1134,2)</f>
        <v>187.54</v>
      </c>
      <c r="W1134" s="234"/>
      <c r="X1134" s="234" t="s">
        <v>1434</v>
      </c>
      <c r="Y1134" s="214"/>
      <c r="Z1134" s="214"/>
      <c r="AA1134" s="214"/>
      <c r="AB1134" s="214"/>
      <c r="AC1134" s="214"/>
      <c r="AD1134" s="214"/>
      <c r="AE1134" s="214"/>
      <c r="AF1134" s="214"/>
      <c r="AG1134" s="214" t="s">
        <v>1435</v>
      </c>
      <c r="AH1134" s="214"/>
      <c r="AI1134" s="214"/>
      <c r="AJ1134" s="214"/>
      <c r="AK1134" s="214"/>
      <c r="AL1134" s="214"/>
      <c r="AM1134" s="214"/>
      <c r="AN1134" s="214"/>
      <c r="AO1134" s="214"/>
      <c r="AP1134" s="214"/>
      <c r="AQ1134" s="214"/>
      <c r="AR1134" s="214"/>
      <c r="AS1134" s="214"/>
      <c r="AT1134" s="214"/>
      <c r="AU1134" s="214"/>
      <c r="AV1134" s="214"/>
      <c r="AW1134" s="214"/>
      <c r="AX1134" s="214"/>
      <c r="AY1134" s="214"/>
      <c r="AZ1134" s="214"/>
      <c r="BA1134" s="214"/>
      <c r="BB1134" s="214"/>
      <c r="BC1134" s="214"/>
      <c r="BD1134" s="214"/>
      <c r="BE1134" s="214"/>
      <c r="BF1134" s="214"/>
      <c r="BG1134" s="214"/>
      <c r="BH1134" s="214"/>
    </row>
    <row r="1135" spans="1:60" outlineLevel="1" x14ac:dyDescent="0.2">
      <c r="A1135" s="251">
        <v>370</v>
      </c>
      <c r="B1135" s="252" t="s">
        <v>1438</v>
      </c>
      <c r="C1135" s="262" t="s">
        <v>1439</v>
      </c>
      <c r="D1135" s="253" t="s">
        <v>179</v>
      </c>
      <c r="E1135" s="254">
        <v>199.08215999999999</v>
      </c>
      <c r="F1135" s="255"/>
      <c r="G1135" s="256">
        <f>ROUND(E1135*F1135,2)</f>
        <v>0</v>
      </c>
      <c r="H1135" s="235"/>
      <c r="I1135" s="234">
        <f>ROUND(E1135*H1135,2)</f>
        <v>0</v>
      </c>
      <c r="J1135" s="235"/>
      <c r="K1135" s="234">
        <f>ROUND(E1135*J1135,2)</f>
        <v>0</v>
      </c>
      <c r="L1135" s="234">
        <v>15</v>
      </c>
      <c r="M1135" s="234">
        <f>G1135*(1+L1135/100)</f>
        <v>0</v>
      </c>
      <c r="N1135" s="234">
        <v>0</v>
      </c>
      <c r="O1135" s="234">
        <f>ROUND(E1135*N1135,2)</f>
        <v>0</v>
      </c>
      <c r="P1135" s="234">
        <v>0</v>
      </c>
      <c r="Q1135" s="234">
        <f>ROUND(E1135*P1135,2)</f>
        <v>0</v>
      </c>
      <c r="R1135" s="234"/>
      <c r="S1135" s="234" t="s">
        <v>154</v>
      </c>
      <c r="T1135" s="234" t="s">
        <v>155</v>
      </c>
      <c r="U1135" s="234">
        <v>0.49</v>
      </c>
      <c r="V1135" s="234">
        <f>ROUND(E1135*U1135,2)</f>
        <v>97.55</v>
      </c>
      <c r="W1135" s="234"/>
      <c r="X1135" s="234" t="s">
        <v>1434</v>
      </c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1435</v>
      </c>
      <c r="AH1135" s="214"/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14"/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">
      <c r="A1136" s="251">
        <v>371</v>
      </c>
      <c r="B1136" s="252" t="s">
        <v>1440</v>
      </c>
      <c r="C1136" s="262" t="s">
        <v>1441</v>
      </c>
      <c r="D1136" s="253" t="s">
        <v>179</v>
      </c>
      <c r="E1136" s="254">
        <v>1791.7394300000001</v>
      </c>
      <c r="F1136" s="255"/>
      <c r="G1136" s="256">
        <f>ROUND(E1136*F1136,2)</f>
        <v>0</v>
      </c>
      <c r="H1136" s="235"/>
      <c r="I1136" s="234">
        <f>ROUND(E1136*H1136,2)</f>
        <v>0</v>
      </c>
      <c r="J1136" s="235"/>
      <c r="K1136" s="234">
        <f>ROUND(E1136*J1136,2)</f>
        <v>0</v>
      </c>
      <c r="L1136" s="234">
        <v>15</v>
      </c>
      <c r="M1136" s="234">
        <f>G1136*(1+L1136/100)</f>
        <v>0</v>
      </c>
      <c r="N1136" s="234">
        <v>0</v>
      </c>
      <c r="O1136" s="234">
        <f>ROUND(E1136*N1136,2)</f>
        <v>0</v>
      </c>
      <c r="P1136" s="234">
        <v>0</v>
      </c>
      <c r="Q1136" s="234">
        <f>ROUND(E1136*P1136,2)</f>
        <v>0</v>
      </c>
      <c r="R1136" s="234"/>
      <c r="S1136" s="234" t="s">
        <v>154</v>
      </c>
      <c r="T1136" s="234" t="s">
        <v>155</v>
      </c>
      <c r="U1136" s="234">
        <v>0</v>
      </c>
      <c r="V1136" s="234">
        <f>ROUND(E1136*U1136,2)</f>
        <v>0</v>
      </c>
      <c r="W1136" s="234"/>
      <c r="X1136" s="234" t="s">
        <v>1434</v>
      </c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1435</v>
      </c>
      <c r="AH1136" s="214"/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">
      <c r="A1137" s="251">
        <v>372</v>
      </c>
      <c r="B1137" s="252" t="s">
        <v>1442</v>
      </c>
      <c r="C1137" s="262" t="s">
        <v>1443</v>
      </c>
      <c r="D1137" s="253" t="s">
        <v>179</v>
      </c>
      <c r="E1137" s="254">
        <v>199.08215999999999</v>
      </c>
      <c r="F1137" s="255"/>
      <c r="G1137" s="256">
        <f>ROUND(E1137*F1137,2)</f>
        <v>0</v>
      </c>
      <c r="H1137" s="235"/>
      <c r="I1137" s="234">
        <f>ROUND(E1137*H1137,2)</f>
        <v>0</v>
      </c>
      <c r="J1137" s="235"/>
      <c r="K1137" s="234">
        <f>ROUND(E1137*J1137,2)</f>
        <v>0</v>
      </c>
      <c r="L1137" s="234">
        <v>15</v>
      </c>
      <c r="M1137" s="234">
        <f>G1137*(1+L1137/100)</f>
        <v>0</v>
      </c>
      <c r="N1137" s="234">
        <v>0</v>
      </c>
      <c r="O1137" s="234">
        <f>ROUND(E1137*N1137,2)</f>
        <v>0</v>
      </c>
      <c r="P1137" s="234">
        <v>0</v>
      </c>
      <c r="Q1137" s="234">
        <f>ROUND(E1137*P1137,2)</f>
        <v>0</v>
      </c>
      <c r="R1137" s="234"/>
      <c r="S1137" s="234" t="s">
        <v>154</v>
      </c>
      <c r="T1137" s="234" t="s">
        <v>155</v>
      </c>
      <c r="U1137" s="234">
        <v>0</v>
      </c>
      <c r="V1137" s="234">
        <f>ROUND(E1137*U1137,2)</f>
        <v>0</v>
      </c>
      <c r="W1137" s="234"/>
      <c r="X1137" s="234" t="s">
        <v>1434</v>
      </c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1435</v>
      </c>
      <c r="AH1137" s="214"/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x14ac:dyDescent="0.2">
      <c r="A1138" s="239" t="s">
        <v>149</v>
      </c>
      <c r="B1138" s="240" t="s">
        <v>122</v>
      </c>
      <c r="C1138" s="259" t="s">
        <v>29</v>
      </c>
      <c r="D1138" s="241"/>
      <c r="E1138" s="242"/>
      <c r="F1138" s="243"/>
      <c r="G1138" s="244">
        <f>SUMIF(AG1139:AG1181,"&lt;&gt;NOR",G1139:G1181)</f>
        <v>0</v>
      </c>
      <c r="H1138" s="238"/>
      <c r="I1138" s="238">
        <f>SUM(I1139:I1181)</f>
        <v>0</v>
      </c>
      <c r="J1138" s="238"/>
      <c r="K1138" s="238">
        <f>SUM(K1139:K1181)</f>
        <v>0</v>
      </c>
      <c r="L1138" s="238"/>
      <c r="M1138" s="238">
        <f>SUM(M1139:M1181)</f>
        <v>0</v>
      </c>
      <c r="N1138" s="238"/>
      <c r="O1138" s="238">
        <f>SUM(O1139:O1181)</f>
        <v>0</v>
      </c>
      <c r="P1138" s="238"/>
      <c r="Q1138" s="238">
        <f>SUM(Q1139:Q1181)</f>
        <v>0</v>
      </c>
      <c r="R1138" s="238"/>
      <c r="S1138" s="238"/>
      <c r="T1138" s="238"/>
      <c r="U1138" s="238"/>
      <c r="V1138" s="238">
        <f>SUM(V1139:V1181)</f>
        <v>0</v>
      </c>
      <c r="W1138" s="238"/>
      <c r="X1138" s="238"/>
      <c r="AG1138" t="s">
        <v>150</v>
      </c>
    </row>
    <row r="1139" spans="1:60" outlineLevel="1" x14ac:dyDescent="0.2">
      <c r="A1139" s="245">
        <v>373</v>
      </c>
      <c r="B1139" s="246" t="s">
        <v>1444</v>
      </c>
      <c r="C1139" s="260" t="s">
        <v>1445</v>
      </c>
      <c r="D1139" s="247" t="s">
        <v>1446</v>
      </c>
      <c r="E1139" s="248">
        <v>1</v>
      </c>
      <c r="F1139" s="249"/>
      <c r="G1139" s="250">
        <f>ROUND(E1139*F1139,2)</f>
        <v>0</v>
      </c>
      <c r="H1139" s="235"/>
      <c r="I1139" s="234">
        <f>ROUND(E1139*H1139,2)</f>
        <v>0</v>
      </c>
      <c r="J1139" s="235"/>
      <c r="K1139" s="234">
        <f>ROUND(E1139*J1139,2)</f>
        <v>0</v>
      </c>
      <c r="L1139" s="234">
        <v>15</v>
      </c>
      <c r="M1139" s="234">
        <f>G1139*(1+L1139/100)</f>
        <v>0</v>
      </c>
      <c r="N1139" s="234">
        <v>0</v>
      </c>
      <c r="O1139" s="234">
        <f>ROUND(E1139*N1139,2)</f>
        <v>0</v>
      </c>
      <c r="P1139" s="234">
        <v>0</v>
      </c>
      <c r="Q1139" s="234">
        <f>ROUND(E1139*P1139,2)</f>
        <v>0</v>
      </c>
      <c r="R1139" s="234"/>
      <c r="S1139" s="234" t="s">
        <v>253</v>
      </c>
      <c r="T1139" s="234" t="s">
        <v>155</v>
      </c>
      <c r="U1139" s="234">
        <v>0</v>
      </c>
      <c r="V1139" s="234">
        <f>ROUND(E1139*U1139,2)</f>
        <v>0</v>
      </c>
      <c r="W1139" s="234"/>
      <c r="X1139" s="234" t="s">
        <v>156</v>
      </c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157</v>
      </c>
      <c r="AH1139" s="214"/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outlineLevel="1" x14ac:dyDescent="0.2">
      <c r="A1140" s="231"/>
      <c r="B1140" s="232"/>
      <c r="C1140" s="261" t="s">
        <v>1447</v>
      </c>
      <c r="D1140" s="236"/>
      <c r="E1140" s="237"/>
      <c r="F1140" s="234"/>
      <c r="G1140" s="234"/>
      <c r="H1140" s="234"/>
      <c r="I1140" s="234"/>
      <c r="J1140" s="234"/>
      <c r="K1140" s="234"/>
      <c r="L1140" s="234"/>
      <c r="M1140" s="234"/>
      <c r="N1140" s="234"/>
      <c r="O1140" s="234"/>
      <c r="P1140" s="234"/>
      <c r="Q1140" s="234"/>
      <c r="R1140" s="234"/>
      <c r="S1140" s="234"/>
      <c r="T1140" s="234"/>
      <c r="U1140" s="234"/>
      <c r="V1140" s="234"/>
      <c r="W1140" s="234"/>
      <c r="X1140" s="234"/>
      <c r="Y1140" s="214"/>
      <c r="Z1140" s="214"/>
      <c r="AA1140" s="214"/>
      <c r="AB1140" s="214"/>
      <c r="AC1140" s="214"/>
      <c r="AD1140" s="214"/>
      <c r="AE1140" s="214"/>
      <c r="AF1140" s="214"/>
      <c r="AG1140" s="214" t="s">
        <v>159</v>
      </c>
      <c r="AH1140" s="214">
        <v>0</v>
      </c>
      <c r="AI1140" s="214"/>
      <c r="AJ1140" s="214"/>
      <c r="AK1140" s="214"/>
      <c r="AL1140" s="214"/>
      <c r="AM1140" s="214"/>
      <c r="AN1140" s="214"/>
      <c r="AO1140" s="214"/>
      <c r="AP1140" s="214"/>
      <c r="AQ1140" s="214"/>
      <c r="AR1140" s="214"/>
      <c r="AS1140" s="214"/>
      <c r="AT1140" s="214"/>
      <c r="AU1140" s="214"/>
      <c r="AV1140" s="214"/>
      <c r="AW1140" s="214"/>
      <c r="AX1140" s="214"/>
      <c r="AY1140" s="214"/>
      <c r="AZ1140" s="214"/>
      <c r="BA1140" s="214"/>
      <c r="BB1140" s="214"/>
      <c r="BC1140" s="214"/>
      <c r="BD1140" s="214"/>
      <c r="BE1140" s="214"/>
      <c r="BF1140" s="214"/>
      <c r="BG1140" s="214"/>
      <c r="BH1140" s="214"/>
    </row>
    <row r="1141" spans="1:60" outlineLevel="1" x14ac:dyDescent="0.2">
      <c r="A1141" s="231"/>
      <c r="B1141" s="232"/>
      <c r="C1141" s="261" t="s">
        <v>1448</v>
      </c>
      <c r="D1141" s="236"/>
      <c r="E1141" s="237"/>
      <c r="F1141" s="234"/>
      <c r="G1141" s="234"/>
      <c r="H1141" s="234"/>
      <c r="I1141" s="234"/>
      <c r="J1141" s="234"/>
      <c r="K1141" s="234"/>
      <c r="L1141" s="234"/>
      <c r="M1141" s="234"/>
      <c r="N1141" s="234"/>
      <c r="O1141" s="234"/>
      <c r="P1141" s="234"/>
      <c r="Q1141" s="234"/>
      <c r="R1141" s="234"/>
      <c r="S1141" s="234"/>
      <c r="T1141" s="234"/>
      <c r="U1141" s="234"/>
      <c r="V1141" s="234"/>
      <c r="W1141" s="234"/>
      <c r="X1141" s="234"/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159</v>
      </c>
      <c r="AH1141" s="214">
        <v>0</v>
      </c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">
      <c r="A1142" s="231"/>
      <c r="B1142" s="232"/>
      <c r="C1142" s="261" t="s">
        <v>1449</v>
      </c>
      <c r="D1142" s="236"/>
      <c r="E1142" s="237"/>
      <c r="F1142" s="234"/>
      <c r="G1142" s="234"/>
      <c r="H1142" s="234"/>
      <c r="I1142" s="234"/>
      <c r="J1142" s="234"/>
      <c r="K1142" s="234"/>
      <c r="L1142" s="234"/>
      <c r="M1142" s="234"/>
      <c r="N1142" s="234"/>
      <c r="O1142" s="234"/>
      <c r="P1142" s="234"/>
      <c r="Q1142" s="234"/>
      <c r="R1142" s="234"/>
      <c r="S1142" s="234"/>
      <c r="T1142" s="234"/>
      <c r="U1142" s="234"/>
      <c r="V1142" s="234"/>
      <c r="W1142" s="234"/>
      <c r="X1142" s="234"/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159</v>
      </c>
      <c r="AH1142" s="214">
        <v>0</v>
      </c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">
      <c r="A1143" s="231"/>
      <c r="B1143" s="232"/>
      <c r="C1143" s="261" t="s">
        <v>882</v>
      </c>
      <c r="D1143" s="236"/>
      <c r="E1143" s="237">
        <v>1</v>
      </c>
      <c r="F1143" s="234"/>
      <c r="G1143" s="234"/>
      <c r="H1143" s="234"/>
      <c r="I1143" s="234"/>
      <c r="J1143" s="234"/>
      <c r="K1143" s="234"/>
      <c r="L1143" s="234"/>
      <c r="M1143" s="234"/>
      <c r="N1143" s="234"/>
      <c r="O1143" s="234"/>
      <c r="P1143" s="234"/>
      <c r="Q1143" s="234"/>
      <c r="R1143" s="234"/>
      <c r="S1143" s="234"/>
      <c r="T1143" s="234"/>
      <c r="U1143" s="234"/>
      <c r="V1143" s="234"/>
      <c r="W1143" s="234"/>
      <c r="X1143" s="234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159</v>
      </c>
      <c r="AH1143" s="214">
        <v>0</v>
      </c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">
      <c r="A1144" s="245">
        <v>374</v>
      </c>
      <c r="B1144" s="246" t="s">
        <v>1450</v>
      </c>
      <c r="C1144" s="260" t="s">
        <v>1451</v>
      </c>
      <c r="D1144" s="247" t="s">
        <v>1446</v>
      </c>
      <c r="E1144" s="248">
        <v>1</v>
      </c>
      <c r="F1144" s="249"/>
      <c r="G1144" s="250">
        <f>ROUND(E1144*F1144,2)</f>
        <v>0</v>
      </c>
      <c r="H1144" s="235"/>
      <c r="I1144" s="234">
        <f>ROUND(E1144*H1144,2)</f>
        <v>0</v>
      </c>
      <c r="J1144" s="235"/>
      <c r="K1144" s="234">
        <f>ROUND(E1144*J1144,2)</f>
        <v>0</v>
      </c>
      <c r="L1144" s="234">
        <v>15</v>
      </c>
      <c r="M1144" s="234">
        <f>G1144*(1+L1144/100)</f>
        <v>0</v>
      </c>
      <c r="N1144" s="234">
        <v>0</v>
      </c>
      <c r="O1144" s="234">
        <f>ROUND(E1144*N1144,2)</f>
        <v>0</v>
      </c>
      <c r="P1144" s="234">
        <v>0</v>
      </c>
      <c r="Q1144" s="234">
        <f>ROUND(E1144*P1144,2)</f>
        <v>0</v>
      </c>
      <c r="R1144" s="234"/>
      <c r="S1144" s="234" t="s">
        <v>253</v>
      </c>
      <c r="T1144" s="234" t="s">
        <v>155</v>
      </c>
      <c r="U1144" s="234">
        <v>0</v>
      </c>
      <c r="V1144" s="234">
        <f>ROUND(E1144*U1144,2)</f>
        <v>0</v>
      </c>
      <c r="W1144" s="234"/>
      <c r="X1144" s="234" t="s">
        <v>156</v>
      </c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157</v>
      </c>
      <c r="AH1144" s="214"/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">
      <c r="A1145" s="231"/>
      <c r="B1145" s="232"/>
      <c r="C1145" s="261" t="s">
        <v>1452</v>
      </c>
      <c r="D1145" s="236"/>
      <c r="E1145" s="237"/>
      <c r="F1145" s="234"/>
      <c r="G1145" s="234"/>
      <c r="H1145" s="234"/>
      <c r="I1145" s="234"/>
      <c r="J1145" s="234"/>
      <c r="K1145" s="234"/>
      <c r="L1145" s="234"/>
      <c r="M1145" s="234"/>
      <c r="N1145" s="234"/>
      <c r="O1145" s="234"/>
      <c r="P1145" s="234"/>
      <c r="Q1145" s="234"/>
      <c r="R1145" s="234"/>
      <c r="S1145" s="234"/>
      <c r="T1145" s="234"/>
      <c r="U1145" s="234"/>
      <c r="V1145" s="234"/>
      <c r="W1145" s="234"/>
      <c r="X1145" s="234"/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159</v>
      </c>
      <c r="AH1145" s="214">
        <v>0</v>
      </c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">
      <c r="A1146" s="231"/>
      <c r="B1146" s="232"/>
      <c r="C1146" s="261" t="s">
        <v>1453</v>
      </c>
      <c r="D1146" s="236"/>
      <c r="E1146" s="237"/>
      <c r="F1146" s="234"/>
      <c r="G1146" s="234"/>
      <c r="H1146" s="234"/>
      <c r="I1146" s="234"/>
      <c r="J1146" s="234"/>
      <c r="K1146" s="234"/>
      <c r="L1146" s="234"/>
      <c r="M1146" s="234"/>
      <c r="N1146" s="234"/>
      <c r="O1146" s="234"/>
      <c r="P1146" s="234"/>
      <c r="Q1146" s="234"/>
      <c r="R1146" s="234"/>
      <c r="S1146" s="234"/>
      <c r="T1146" s="234"/>
      <c r="U1146" s="234"/>
      <c r="V1146" s="234"/>
      <c r="W1146" s="234"/>
      <c r="X1146" s="234"/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159</v>
      </c>
      <c r="AH1146" s="214">
        <v>0</v>
      </c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">
      <c r="A1147" s="231"/>
      <c r="B1147" s="232"/>
      <c r="C1147" s="261" t="s">
        <v>1454</v>
      </c>
      <c r="D1147" s="236"/>
      <c r="E1147" s="237"/>
      <c r="F1147" s="234"/>
      <c r="G1147" s="234"/>
      <c r="H1147" s="234"/>
      <c r="I1147" s="234"/>
      <c r="J1147" s="234"/>
      <c r="K1147" s="234"/>
      <c r="L1147" s="234"/>
      <c r="M1147" s="234"/>
      <c r="N1147" s="234"/>
      <c r="O1147" s="234"/>
      <c r="P1147" s="234"/>
      <c r="Q1147" s="234"/>
      <c r="R1147" s="234"/>
      <c r="S1147" s="234"/>
      <c r="T1147" s="234"/>
      <c r="U1147" s="234"/>
      <c r="V1147" s="234"/>
      <c r="W1147" s="234"/>
      <c r="X1147" s="234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159</v>
      </c>
      <c r="AH1147" s="214">
        <v>0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outlineLevel="1" x14ac:dyDescent="0.2">
      <c r="A1148" s="231"/>
      <c r="B1148" s="232"/>
      <c r="C1148" s="261" t="s">
        <v>1455</v>
      </c>
      <c r="D1148" s="236"/>
      <c r="E1148" s="237"/>
      <c r="F1148" s="234"/>
      <c r="G1148" s="234"/>
      <c r="H1148" s="234"/>
      <c r="I1148" s="234"/>
      <c r="J1148" s="234"/>
      <c r="K1148" s="234"/>
      <c r="L1148" s="234"/>
      <c r="M1148" s="234"/>
      <c r="N1148" s="234"/>
      <c r="O1148" s="234"/>
      <c r="P1148" s="234"/>
      <c r="Q1148" s="234"/>
      <c r="R1148" s="234"/>
      <c r="S1148" s="234"/>
      <c r="T1148" s="234"/>
      <c r="U1148" s="234"/>
      <c r="V1148" s="234"/>
      <c r="W1148" s="234"/>
      <c r="X1148" s="234"/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159</v>
      </c>
      <c r="AH1148" s="214">
        <v>0</v>
      </c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">
      <c r="A1149" s="231"/>
      <c r="B1149" s="232"/>
      <c r="C1149" s="261" t="s">
        <v>1456</v>
      </c>
      <c r="D1149" s="236"/>
      <c r="E1149" s="237"/>
      <c r="F1149" s="234"/>
      <c r="G1149" s="234"/>
      <c r="H1149" s="234"/>
      <c r="I1149" s="234"/>
      <c r="J1149" s="234"/>
      <c r="K1149" s="234"/>
      <c r="L1149" s="234"/>
      <c r="M1149" s="234"/>
      <c r="N1149" s="234"/>
      <c r="O1149" s="234"/>
      <c r="P1149" s="234"/>
      <c r="Q1149" s="234"/>
      <c r="R1149" s="234"/>
      <c r="S1149" s="234"/>
      <c r="T1149" s="234"/>
      <c r="U1149" s="234"/>
      <c r="V1149" s="234"/>
      <c r="W1149" s="234"/>
      <c r="X1149" s="234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159</v>
      </c>
      <c r="AH1149" s="214">
        <v>0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">
      <c r="A1150" s="231"/>
      <c r="B1150" s="232"/>
      <c r="C1150" s="261" t="s">
        <v>1457</v>
      </c>
      <c r="D1150" s="236"/>
      <c r="E1150" s="237"/>
      <c r="F1150" s="234"/>
      <c r="G1150" s="234"/>
      <c r="H1150" s="234"/>
      <c r="I1150" s="234"/>
      <c r="J1150" s="234"/>
      <c r="K1150" s="234"/>
      <c r="L1150" s="234"/>
      <c r="M1150" s="234"/>
      <c r="N1150" s="234"/>
      <c r="O1150" s="234"/>
      <c r="P1150" s="234"/>
      <c r="Q1150" s="234"/>
      <c r="R1150" s="234"/>
      <c r="S1150" s="234"/>
      <c r="T1150" s="234"/>
      <c r="U1150" s="234"/>
      <c r="V1150" s="234"/>
      <c r="W1150" s="234"/>
      <c r="X1150" s="234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159</v>
      </c>
      <c r="AH1150" s="214">
        <v>0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">
      <c r="A1151" s="231"/>
      <c r="B1151" s="232"/>
      <c r="C1151" s="261" t="s">
        <v>1458</v>
      </c>
      <c r="D1151" s="236"/>
      <c r="E1151" s="237"/>
      <c r="F1151" s="234"/>
      <c r="G1151" s="234"/>
      <c r="H1151" s="234"/>
      <c r="I1151" s="234"/>
      <c r="J1151" s="234"/>
      <c r="K1151" s="234"/>
      <c r="L1151" s="234"/>
      <c r="M1151" s="234"/>
      <c r="N1151" s="234"/>
      <c r="O1151" s="234"/>
      <c r="P1151" s="234"/>
      <c r="Q1151" s="234"/>
      <c r="R1151" s="234"/>
      <c r="S1151" s="234"/>
      <c r="T1151" s="234"/>
      <c r="U1151" s="234"/>
      <c r="V1151" s="234"/>
      <c r="W1151" s="234"/>
      <c r="X1151" s="234"/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159</v>
      </c>
      <c r="AH1151" s="214">
        <v>0</v>
      </c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">
      <c r="A1152" s="231"/>
      <c r="B1152" s="232"/>
      <c r="C1152" s="261" t="s">
        <v>1459</v>
      </c>
      <c r="D1152" s="236"/>
      <c r="E1152" s="237"/>
      <c r="F1152" s="234"/>
      <c r="G1152" s="234"/>
      <c r="H1152" s="234"/>
      <c r="I1152" s="234"/>
      <c r="J1152" s="234"/>
      <c r="K1152" s="234"/>
      <c r="L1152" s="234"/>
      <c r="M1152" s="234"/>
      <c r="N1152" s="234"/>
      <c r="O1152" s="234"/>
      <c r="P1152" s="234"/>
      <c r="Q1152" s="234"/>
      <c r="R1152" s="234"/>
      <c r="S1152" s="234"/>
      <c r="T1152" s="234"/>
      <c r="U1152" s="234"/>
      <c r="V1152" s="234"/>
      <c r="W1152" s="234"/>
      <c r="X1152" s="234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159</v>
      </c>
      <c r="AH1152" s="214">
        <v>0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">
      <c r="A1153" s="231"/>
      <c r="B1153" s="232"/>
      <c r="C1153" s="261" t="s">
        <v>1460</v>
      </c>
      <c r="D1153" s="236"/>
      <c r="E1153" s="237"/>
      <c r="F1153" s="234"/>
      <c r="G1153" s="234"/>
      <c r="H1153" s="234"/>
      <c r="I1153" s="234"/>
      <c r="J1153" s="234"/>
      <c r="K1153" s="234"/>
      <c r="L1153" s="234"/>
      <c r="M1153" s="234"/>
      <c r="N1153" s="234"/>
      <c r="O1153" s="234"/>
      <c r="P1153" s="234"/>
      <c r="Q1153" s="234"/>
      <c r="R1153" s="234"/>
      <c r="S1153" s="234"/>
      <c r="T1153" s="234"/>
      <c r="U1153" s="234"/>
      <c r="V1153" s="234"/>
      <c r="W1153" s="234"/>
      <c r="X1153" s="234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159</v>
      </c>
      <c r="AH1153" s="214">
        <v>0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">
      <c r="A1154" s="231"/>
      <c r="B1154" s="232"/>
      <c r="C1154" s="261" t="s">
        <v>1461</v>
      </c>
      <c r="D1154" s="236"/>
      <c r="E1154" s="237"/>
      <c r="F1154" s="234"/>
      <c r="G1154" s="234"/>
      <c r="H1154" s="234"/>
      <c r="I1154" s="234"/>
      <c r="J1154" s="234"/>
      <c r="K1154" s="234"/>
      <c r="L1154" s="234"/>
      <c r="M1154" s="234"/>
      <c r="N1154" s="234"/>
      <c r="O1154" s="234"/>
      <c r="P1154" s="234"/>
      <c r="Q1154" s="234"/>
      <c r="R1154" s="234"/>
      <c r="S1154" s="234"/>
      <c r="T1154" s="234"/>
      <c r="U1154" s="234"/>
      <c r="V1154" s="234"/>
      <c r="W1154" s="234"/>
      <c r="X1154" s="234"/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159</v>
      </c>
      <c r="AH1154" s="214">
        <v>0</v>
      </c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">
      <c r="A1155" s="231"/>
      <c r="B1155" s="232"/>
      <c r="C1155" s="261" t="s">
        <v>1462</v>
      </c>
      <c r="D1155" s="236"/>
      <c r="E1155" s="237"/>
      <c r="F1155" s="234"/>
      <c r="G1155" s="234"/>
      <c r="H1155" s="234"/>
      <c r="I1155" s="234"/>
      <c r="J1155" s="234"/>
      <c r="K1155" s="234"/>
      <c r="L1155" s="234"/>
      <c r="M1155" s="234"/>
      <c r="N1155" s="234"/>
      <c r="O1155" s="234"/>
      <c r="P1155" s="234"/>
      <c r="Q1155" s="234"/>
      <c r="R1155" s="234"/>
      <c r="S1155" s="234"/>
      <c r="T1155" s="234"/>
      <c r="U1155" s="234"/>
      <c r="V1155" s="234"/>
      <c r="W1155" s="234"/>
      <c r="X1155" s="234"/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159</v>
      </c>
      <c r="AH1155" s="214">
        <v>0</v>
      </c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">
      <c r="A1156" s="231"/>
      <c r="B1156" s="232"/>
      <c r="C1156" s="261" t="s">
        <v>1463</v>
      </c>
      <c r="D1156" s="236"/>
      <c r="E1156" s="237"/>
      <c r="F1156" s="234"/>
      <c r="G1156" s="234"/>
      <c r="H1156" s="234"/>
      <c r="I1156" s="234"/>
      <c r="J1156" s="234"/>
      <c r="K1156" s="234"/>
      <c r="L1156" s="234"/>
      <c r="M1156" s="234"/>
      <c r="N1156" s="234"/>
      <c r="O1156" s="234"/>
      <c r="P1156" s="234"/>
      <c r="Q1156" s="234"/>
      <c r="R1156" s="234"/>
      <c r="S1156" s="234"/>
      <c r="T1156" s="234"/>
      <c r="U1156" s="234"/>
      <c r="V1156" s="234"/>
      <c r="W1156" s="234"/>
      <c r="X1156" s="234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159</v>
      </c>
      <c r="AH1156" s="214">
        <v>0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outlineLevel="1" x14ac:dyDescent="0.2">
      <c r="A1157" s="231"/>
      <c r="B1157" s="232"/>
      <c r="C1157" s="261" t="s">
        <v>1464</v>
      </c>
      <c r="D1157" s="236"/>
      <c r="E1157" s="237"/>
      <c r="F1157" s="234"/>
      <c r="G1157" s="234"/>
      <c r="H1157" s="234"/>
      <c r="I1157" s="234"/>
      <c r="J1157" s="234"/>
      <c r="K1157" s="234"/>
      <c r="L1157" s="234"/>
      <c r="M1157" s="234"/>
      <c r="N1157" s="234"/>
      <c r="O1157" s="234"/>
      <c r="P1157" s="234"/>
      <c r="Q1157" s="234"/>
      <c r="R1157" s="234"/>
      <c r="S1157" s="234"/>
      <c r="T1157" s="234"/>
      <c r="U1157" s="234"/>
      <c r="V1157" s="234"/>
      <c r="W1157" s="234"/>
      <c r="X1157" s="234"/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159</v>
      </c>
      <c r="AH1157" s="214">
        <v>0</v>
      </c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">
      <c r="A1158" s="231"/>
      <c r="B1158" s="232"/>
      <c r="C1158" s="261" t="s">
        <v>1465</v>
      </c>
      <c r="D1158" s="236"/>
      <c r="E1158" s="237"/>
      <c r="F1158" s="234"/>
      <c r="G1158" s="234"/>
      <c r="H1158" s="234"/>
      <c r="I1158" s="234"/>
      <c r="J1158" s="234"/>
      <c r="K1158" s="234"/>
      <c r="L1158" s="234"/>
      <c r="M1158" s="234"/>
      <c r="N1158" s="234"/>
      <c r="O1158" s="234"/>
      <c r="P1158" s="234"/>
      <c r="Q1158" s="234"/>
      <c r="R1158" s="234"/>
      <c r="S1158" s="234"/>
      <c r="T1158" s="234"/>
      <c r="U1158" s="234"/>
      <c r="V1158" s="234"/>
      <c r="W1158" s="234"/>
      <c r="X1158" s="234"/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159</v>
      </c>
      <c r="AH1158" s="214">
        <v>0</v>
      </c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">
      <c r="A1159" s="231"/>
      <c r="B1159" s="232"/>
      <c r="C1159" s="261" t="s">
        <v>1466</v>
      </c>
      <c r="D1159" s="236"/>
      <c r="E1159" s="237"/>
      <c r="F1159" s="234"/>
      <c r="G1159" s="234"/>
      <c r="H1159" s="234"/>
      <c r="I1159" s="234"/>
      <c r="J1159" s="234"/>
      <c r="K1159" s="234"/>
      <c r="L1159" s="234"/>
      <c r="M1159" s="234"/>
      <c r="N1159" s="234"/>
      <c r="O1159" s="234"/>
      <c r="P1159" s="234"/>
      <c r="Q1159" s="234"/>
      <c r="R1159" s="234"/>
      <c r="S1159" s="234"/>
      <c r="T1159" s="234"/>
      <c r="U1159" s="234"/>
      <c r="V1159" s="234"/>
      <c r="W1159" s="234"/>
      <c r="X1159" s="234"/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159</v>
      </c>
      <c r="AH1159" s="214">
        <v>0</v>
      </c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">
      <c r="A1160" s="231"/>
      <c r="B1160" s="232"/>
      <c r="C1160" s="261" t="s">
        <v>1467</v>
      </c>
      <c r="D1160" s="236"/>
      <c r="E1160" s="237"/>
      <c r="F1160" s="234"/>
      <c r="G1160" s="234"/>
      <c r="H1160" s="234"/>
      <c r="I1160" s="234"/>
      <c r="J1160" s="234"/>
      <c r="K1160" s="234"/>
      <c r="L1160" s="234"/>
      <c r="M1160" s="234"/>
      <c r="N1160" s="234"/>
      <c r="O1160" s="234"/>
      <c r="P1160" s="234"/>
      <c r="Q1160" s="234"/>
      <c r="R1160" s="234"/>
      <c r="S1160" s="234"/>
      <c r="T1160" s="234"/>
      <c r="U1160" s="234"/>
      <c r="V1160" s="234"/>
      <c r="W1160" s="234"/>
      <c r="X1160" s="234"/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159</v>
      </c>
      <c r="AH1160" s="214">
        <v>0</v>
      </c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">
      <c r="A1161" s="231"/>
      <c r="B1161" s="232"/>
      <c r="C1161" s="261" t="s">
        <v>882</v>
      </c>
      <c r="D1161" s="236"/>
      <c r="E1161" s="237">
        <v>1</v>
      </c>
      <c r="F1161" s="234"/>
      <c r="G1161" s="234"/>
      <c r="H1161" s="234"/>
      <c r="I1161" s="234"/>
      <c r="J1161" s="234"/>
      <c r="K1161" s="234"/>
      <c r="L1161" s="234"/>
      <c r="M1161" s="234"/>
      <c r="N1161" s="234"/>
      <c r="O1161" s="234"/>
      <c r="P1161" s="234"/>
      <c r="Q1161" s="234"/>
      <c r="R1161" s="234"/>
      <c r="S1161" s="234"/>
      <c r="T1161" s="234"/>
      <c r="U1161" s="234"/>
      <c r="V1161" s="234"/>
      <c r="W1161" s="234"/>
      <c r="X1161" s="234"/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159</v>
      </c>
      <c r="AH1161" s="214">
        <v>0</v>
      </c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">
      <c r="A1162" s="245">
        <v>375</v>
      </c>
      <c r="B1162" s="246" t="s">
        <v>1468</v>
      </c>
      <c r="C1162" s="260" t="s">
        <v>1469</v>
      </c>
      <c r="D1162" s="247" t="s">
        <v>1446</v>
      </c>
      <c r="E1162" s="248">
        <v>1</v>
      </c>
      <c r="F1162" s="249"/>
      <c r="G1162" s="250">
        <f>ROUND(E1162*F1162,2)</f>
        <v>0</v>
      </c>
      <c r="H1162" s="235"/>
      <c r="I1162" s="234">
        <f>ROUND(E1162*H1162,2)</f>
        <v>0</v>
      </c>
      <c r="J1162" s="235"/>
      <c r="K1162" s="234">
        <f>ROUND(E1162*J1162,2)</f>
        <v>0</v>
      </c>
      <c r="L1162" s="234">
        <v>15</v>
      </c>
      <c r="M1162" s="234">
        <f>G1162*(1+L1162/100)</f>
        <v>0</v>
      </c>
      <c r="N1162" s="234">
        <v>0</v>
      </c>
      <c r="O1162" s="234">
        <f>ROUND(E1162*N1162,2)</f>
        <v>0</v>
      </c>
      <c r="P1162" s="234">
        <v>0</v>
      </c>
      <c r="Q1162" s="234">
        <f>ROUND(E1162*P1162,2)</f>
        <v>0</v>
      </c>
      <c r="R1162" s="234"/>
      <c r="S1162" s="234" t="s">
        <v>253</v>
      </c>
      <c r="T1162" s="234" t="s">
        <v>155</v>
      </c>
      <c r="U1162" s="234">
        <v>0</v>
      </c>
      <c r="V1162" s="234">
        <f>ROUND(E1162*U1162,2)</f>
        <v>0</v>
      </c>
      <c r="W1162" s="234"/>
      <c r="X1162" s="234" t="s">
        <v>156</v>
      </c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157</v>
      </c>
      <c r="AH1162" s="214"/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">
      <c r="A1163" s="231"/>
      <c r="B1163" s="232"/>
      <c r="C1163" s="261" t="s">
        <v>1470</v>
      </c>
      <c r="D1163" s="236"/>
      <c r="E1163" s="237"/>
      <c r="F1163" s="234"/>
      <c r="G1163" s="234"/>
      <c r="H1163" s="234"/>
      <c r="I1163" s="234"/>
      <c r="J1163" s="234"/>
      <c r="K1163" s="234"/>
      <c r="L1163" s="234"/>
      <c r="M1163" s="234"/>
      <c r="N1163" s="234"/>
      <c r="O1163" s="234"/>
      <c r="P1163" s="234"/>
      <c r="Q1163" s="234"/>
      <c r="R1163" s="234"/>
      <c r="S1163" s="234"/>
      <c r="T1163" s="234"/>
      <c r="U1163" s="234"/>
      <c r="V1163" s="234"/>
      <c r="W1163" s="234"/>
      <c r="X1163" s="234"/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159</v>
      </c>
      <c r="AH1163" s="214">
        <v>0</v>
      </c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">
      <c r="A1164" s="231"/>
      <c r="B1164" s="232"/>
      <c r="C1164" s="261" t="s">
        <v>1471</v>
      </c>
      <c r="D1164" s="236"/>
      <c r="E1164" s="237"/>
      <c r="F1164" s="234"/>
      <c r="G1164" s="234"/>
      <c r="H1164" s="234"/>
      <c r="I1164" s="234"/>
      <c r="J1164" s="234"/>
      <c r="K1164" s="234"/>
      <c r="L1164" s="234"/>
      <c r="M1164" s="234"/>
      <c r="N1164" s="234"/>
      <c r="O1164" s="234"/>
      <c r="P1164" s="234"/>
      <c r="Q1164" s="234"/>
      <c r="R1164" s="234"/>
      <c r="S1164" s="234"/>
      <c r="T1164" s="234"/>
      <c r="U1164" s="234"/>
      <c r="V1164" s="234"/>
      <c r="W1164" s="234"/>
      <c r="X1164" s="234"/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159</v>
      </c>
      <c r="AH1164" s="214">
        <v>0</v>
      </c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outlineLevel="1" x14ac:dyDescent="0.2">
      <c r="A1165" s="231"/>
      <c r="B1165" s="232"/>
      <c r="C1165" s="261" t="s">
        <v>1472</v>
      </c>
      <c r="D1165" s="236"/>
      <c r="E1165" s="237"/>
      <c r="F1165" s="234"/>
      <c r="G1165" s="234"/>
      <c r="H1165" s="234"/>
      <c r="I1165" s="234"/>
      <c r="J1165" s="234"/>
      <c r="K1165" s="234"/>
      <c r="L1165" s="234"/>
      <c r="M1165" s="234"/>
      <c r="N1165" s="234"/>
      <c r="O1165" s="234"/>
      <c r="P1165" s="234"/>
      <c r="Q1165" s="234"/>
      <c r="R1165" s="234"/>
      <c r="S1165" s="234"/>
      <c r="T1165" s="234"/>
      <c r="U1165" s="234"/>
      <c r="V1165" s="234"/>
      <c r="W1165" s="234"/>
      <c r="X1165" s="234"/>
      <c r="Y1165" s="214"/>
      <c r="Z1165" s="214"/>
      <c r="AA1165" s="214"/>
      <c r="AB1165" s="214"/>
      <c r="AC1165" s="214"/>
      <c r="AD1165" s="214"/>
      <c r="AE1165" s="214"/>
      <c r="AF1165" s="214"/>
      <c r="AG1165" s="214" t="s">
        <v>159</v>
      </c>
      <c r="AH1165" s="214">
        <v>0</v>
      </c>
      <c r="AI1165" s="214"/>
      <c r="AJ1165" s="214"/>
      <c r="AK1165" s="214"/>
      <c r="AL1165" s="214"/>
      <c r="AM1165" s="214"/>
      <c r="AN1165" s="214"/>
      <c r="AO1165" s="214"/>
      <c r="AP1165" s="214"/>
      <c r="AQ1165" s="214"/>
      <c r="AR1165" s="214"/>
      <c r="AS1165" s="214"/>
      <c r="AT1165" s="214"/>
      <c r="AU1165" s="214"/>
      <c r="AV1165" s="214"/>
      <c r="AW1165" s="214"/>
      <c r="AX1165" s="214"/>
      <c r="AY1165" s="214"/>
      <c r="AZ1165" s="214"/>
      <c r="BA1165" s="214"/>
      <c r="BB1165" s="214"/>
      <c r="BC1165" s="214"/>
      <c r="BD1165" s="214"/>
      <c r="BE1165" s="214"/>
      <c r="BF1165" s="214"/>
      <c r="BG1165" s="214"/>
      <c r="BH1165" s="214"/>
    </row>
    <row r="1166" spans="1:60" outlineLevel="1" x14ac:dyDescent="0.2">
      <c r="A1166" s="231"/>
      <c r="B1166" s="232"/>
      <c r="C1166" s="261" t="s">
        <v>1473</v>
      </c>
      <c r="D1166" s="236"/>
      <c r="E1166" s="237"/>
      <c r="F1166" s="234"/>
      <c r="G1166" s="234"/>
      <c r="H1166" s="234"/>
      <c r="I1166" s="234"/>
      <c r="J1166" s="234"/>
      <c r="K1166" s="234"/>
      <c r="L1166" s="234"/>
      <c r="M1166" s="234"/>
      <c r="N1166" s="234"/>
      <c r="O1166" s="234"/>
      <c r="P1166" s="234"/>
      <c r="Q1166" s="234"/>
      <c r="R1166" s="234"/>
      <c r="S1166" s="234"/>
      <c r="T1166" s="234"/>
      <c r="U1166" s="234"/>
      <c r="V1166" s="234"/>
      <c r="W1166" s="234"/>
      <c r="X1166" s="234"/>
      <c r="Y1166" s="214"/>
      <c r="Z1166" s="214"/>
      <c r="AA1166" s="214"/>
      <c r="AB1166" s="214"/>
      <c r="AC1166" s="214"/>
      <c r="AD1166" s="214"/>
      <c r="AE1166" s="214"/>
      <c r="AF1166" s="214"/>
      <c r="AG1166" s="214" t="s">
        <v>159</v>
      </c>
      <c r="AH1166" s="214">
        <v>0</v>
      </c>
      <c r="AI1166" s="214"/>
      <c r="AJ1166" s="214"/>
      <c r="AK1166" s="214"/>
      <c r="AL1166" s="214"/>
      <c r="AM1166" s="214"/>
      <c r="AN1166" s="214"/>
      <c r="AO1166" s="214"/>
      <c r="AP1166" s="214"/>
      <c r="AQ1166" s="214"/>
      <c r="AR1166" s="214"/>
      <c r="AS1166" s="214"/>
      <c r="AT1166" s="214"/>
      <c r="AU1166" s="214"/>
      <c r="AV1166" s="214"/>
      <c r="AW1166" s="214"/>
      <c r="AX1166" s="214"/>
      <c r="AY1166" s="214"/>
      <c r="AZ1166" s="214"/>
      <c r="BA1166" s="214"/>
      <c r="BB1166" s="214"/>
      <c r="BC1166" s="214"/>
      <c r="BD1166" s="214"/>
      <c r="BE1166" s="214"/>
      <c r="BF1166" s="214"/>
      <c r="BG1166" s="214"/>
      <c r="BH1166" s="214"/>
    </row>
    <row r="1167" spans="1:60" outlineLevel="1" x14ac:dyDescent="0.2">
      <c r="A1167" s="231"/>
      <c r="B1167" s="232"/>
      <c r="C1167" s="261" t="s">
        <v>882</v>
      </c>
      <c r="D1167" s="236"/>
      <c r="E1167" s="237">
        <v>1</v>
      </c>
      <c r="F1167" s="234"/>
      <c r="G1167" s="234"/>
      <c r="H1167" s="234"/>
      <c r="I1167" s="234"/>
      <c r="J1167" s="234"/>
      <c r="K1167" s="234"/>
      <c r="L1167" s="234"/>
      <c r="M1167" s="234"/>
      <c r="N1167" s="234"/>
      <c r="O1167" s="234"/>
      <c r="P1167" s="234"/>
      <c r="Q1167" s="234"/>
      <c r="R1167" s="234"/>
      <c r="S1167" s="234"/>
      <c r="T1167" s="234"/>
      <c r="U1167" s="234"/>
      <c r="V1167" s="234"/>
      <c r="W1167" s="234"/>
      <c r="X1167" s="234"/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159</v>
      </c>
      <c r="AH1167" s="214">
        <v>0</v>
      </c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">
      <c r="A1168" s="245">
        <v>376</v>
      </c>
      <c r="B1168" s="246" t="s">
        <v>1474</v>
      </c>
      <c r="C1168" s="260" t="s">
        <v>1475</v>
      </c>
      <c r="D1168" s="247" t="s">
        <v>1446</v>
      </c>
      <c r="E1168" s="248">
        <v>1</v>
      </c>
      <c r="F1168" s="249"/>
      <c r="G1168" s="250">
        <f>ROUND(E1168*F1168,2)</f>
        <v>0</v>
      </c>
      <c r="H1168" s="235"/>
      <c r="I1168" s="234">
        <f>ROUND(E1168*H1168,2)</f>
        <v>0</v>
      </c>
      <c r="J1168" s="235"/>
      <c r="K1168" s="234">
        <f>ROUND(E1168*J1168,2)</f>
        <v>0</v>
      </c>
      <c r="L1168" s="234">
        <v>15</v>
      </c>
      <c r="M1168" s="234">
        <f>G1168*(1+L1168/100)</f>
        <v>0</v>
      </c>
      <c r="N1168" s="234">
        <v>0</v>
      </c>
      <c r="O1168" s="234">
        <f>ROUND(E1168*N1168,2)</f>
        <v>0</v>
      </c>
      <c r="P1168" s="234">
        <v>0</v>
      </c>
      <c r="Q1168" s="234">
        <f>ROUND(E1168*P1168,2)</f>
        <v>0</v>
      </c>
      <c r="R1168" s="234"/>
      <c r="S1168" s="234" t="s">
        <v>253</v>
      </c>
      <c r="T1168" s="234" t="s">
        <v>155</v>
      </c>
      <c r="U1168" s="234">
        <v>0</v>
      </c>
      <c r="V1168" s="234">
        <f>ROUND(E1168*U1168,2)</f>
        <v>0</v>
      </c>
      <c r="W1168" s="234"/>
      <c r="X1168" s="234" t="s">
        <v>156</v>
      </c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157</v>
      </c>
      <c r="AH1168" s="214"/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">
      <c r="A1169" s="231"/>
      <c r="B1169" s="232"/>
      <c r="C1169" s="261" t="s">
        <v>1476</v>
      </c>
      <c r="D1169" s="236"/>
      <c r="E1169" s="237"/>
      <c r="F1169" s="234"/>
      <c r="G1169" s="234"/>
      <c r="H1169" s="234"/>
      <c r="I1169" s="234"/>
      <c r="J1169" s="234"/>
      <c r="K1169" s="234"/>
      <c r="L1169" s="234"/>
      <c r="M1169" s="234"/>
      <c r="N1169" s="234"/>
      <c r="O1169" s="234"/>
      <c r="P1169" s="234"/>
      <c r="Q1169" s="234"/>
      <c r="R1169" s="234"/>
      <c r="S1169" s="234"/>
      <c r="T1169" s="234"/>
      <c r="U1169" s="234"/>
      <c r="V1169" s="234"/>
      <c r="W1169" s="234"/>
      <c r="X1169" s="234"/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159</v>
      </c>
      <c r="AH1169" s="214">
        <v>0</v>
      </c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">
      <c r="A1170" s="231"/>
      <c r="B1170" s="232"/>
      <c r="C1170" s="261" t="s">
        <v>1477</v>
      </c>
      <c r="D1170" s="236"/>
      <c r="E1170" s="237"/>
      <c r="F1170" s="234"/>
      <c r="G1170" s="234"/>
      <c r="H1170" s="234"/>
      <c r="I1170" s="234"/>
      <c r="J1170" s="234"/>
      <c r="K1170" s="234"/>
      <c r="L1170" s="234"/>
      <c r="M1170" s="234"/>
      <c r="N1170" s="234"/>
      <c r="O1170" s="234"/>
      <c r="P1170" s="234"/>
      <c r="Q1170" s="234"/>
      <c r="R1170" s="234"/>
      <c r="S1170" s="234"/>
      <c r="T1170" s="234"/>
      <c r="U1170" s="234"/>
      <c r="V1170" s="234"/>
      <c r="W1170" s="234"/>
      <c r="X1170" s="234"/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159</v>
      </c>
      <c r="AH1170" s="214">
        <v>0</v>
      </c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">
      <c r="A1171" s="231"/>
      <c r="B1171" s="232"/>
      <c r="C1171" s="261" t="s">
        <v>1478</v>
      </c>
      <c r="D1171" s="236"/>
      <c r="E1171" s="237"/>
      <c r="F1171" s="234"/>
      <c r="G1171" s="234"/>
      <c r="H1171" s="234"/>
      <c r="I1171" s="234"/>
      <c r="J1171" s="234"/>
      <c r="K1171" s="234"/>
      <c r="L1171" s="234"/>
      <c r="M1171" s="234"/>
      <c r="N1171" s="234"/>
      <c r="O1171" s="234"/>
      <c r="P1171" s="234"/>
      <c r="Q1171" s="234"/>
      <c r="R1171" s="234"/>
      <c r="S1171" s="234"/>
      <c r="T1171" s="234"/>
      <c r="U1171" s="234"/>
      <c r="V1171" s="234"/>
      <c r="W1171" s="234"/>
      <c r="X1171" s="234"/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159</v>
      </c>
      <c r="AH1171" s="214">
        <v>0</v>
      </c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outlineLevel="1" x14ac:dyDescent="0.2">
      <c r="A1172" s="231"/>
      <c r="B1172" s="232"/>
      <c r="C1172" s="261" t="s">
        <v>1479</v>
      </c>
      <c r="D1172" s="236"/>
      <c r="E1172" s="237"/>
      <c r="F1172" s="234"/>
      <c r="G1172" s="234"/>
      <c r="H1172" s="234"/>
      <c r="I1172" s="234"/>
      <c r="J1172" s="234"/>
      <c r="K1172" s="234"/>
      <c r="L1172" s="234"/>
      <c r="M1172" s="234"/>
      <c r="N1172" s="234"/>
      <c r="O1172" s="234"/>
      <c r="P1172" s="234"/>
      <c r="Q1172" s="234"/>
      <c r="R1172" s="234"/>
      <c r="S1172" s="234"/>
      <c r="T1172" s="234"/>
      <c r="U1172" s="234"/>
      <c r="V1172" s="234"/>
      <c r="W1172" s="234"/>
      <c r="X1172" s="234"/>
      <c r="Y1172" s="214"/>
      <c r="Z1172" s="214"/>
      <c r="AA1172" s="214"/>
      <c r="AB1172" s="214"/>
      <c r="AC1172" s="214"/>
      <c r="AD1172" s="214"/>
      <c r="AE1172" s="214"/>
      <c r="AF1172" s="214"/>
      <c r="AG1172" s="214" t="s">
        <v>159</v>
      </c>
      <c r="AH1172" s="214">
        <v>0</v>
      </c>
      <c r="AI1172" s="214"/>
      <c r="AJ1172" s="214"/>
      <c r="AK1172" s="214"/>
      <c r="AL1172" s="214"/>
      <c r="AM1172" s="214"/>
      <c r="AN1172" s="214"/>
      <c r="AO1172" s="214"/>
      <c r="AP1172" s="214"/>
      <c r="AQ1172" s="214"/>
      <c r="AR1172" s="214"/>
      <c r="AS1172" s="214"/>
      <c r="AT1172" s="214"/>
      <c r="AU1172" s="214"/>
      <c r="AV1172" s="214"/>
      <c r="AW1172" s="214"/>
      <c r="AX1172" s="214"/>
      <c r="AY1172" s="214"/>
      <c r="AZ1172" s="214"/>
      <c r="BA1172" s="214"/>
      <c r="BB1172" s="214"/>
      <c r="BC1172" s="214"/>
      <c r="BD1172" s="214"/>
      <c r="BE1172" s="214"/>
      <c r="BF1172" s="214"/>
      <c r="BG1172" s="214"/>
      <c r="BH1172" s="214"/>
    </row>
    <row r="1173" spans="1:60" outlineLevel="1" x14ac:dyDescent="0.2">
      <c r="A1173" s="231"/>
      <c r="B1173" s="232"/>
      <c r="C1173" s="261" t="s">
        <v>1480</v>
      </c>
      <c r="D1173" s="236"/>
      <c r="E1173" s="237"/>
      <c r="F1173" s="234"/>
      <c r="G1173" s="234"/>
      <c r="H1173" s="234"/>
      <c r="I1173" s="234"/>
      <c r="J1173" s="234"/>
      <c r="K1173" s="234"/>
      <c r="L1173" s="234"/>
      <c r="M1173" s="234"/>
      <c r="N1173" s="234"/>
      <c r="O1173" s="234"/>
      <c r="P1173" s="234"/>
      <c r="Q1173" s="234"/>
      <c r="R1173" s="234"/>
      <c r="S1173" s="234"/>
      <c r="T1173" s="234"/>
      <c r="U1173" s="234"/>
      <c r="V1173" s="234"/>
      <c r="W1173" s="234"/>
      <c r="X1173" s="234"/>
      <c r="Y1173" s="214"/>
      <c r="Z1173" s="214"/>
      <c r="AA1173" s="214"/>
      <c r="AB1173" s="214"/>
      <c r="AC1173" s="214"/>
      <c r="AD1173" s="214"/>
      <c r="AE1173" s="214"/>
      <c r="AF1173" s="214"/>
      <c r="AG1173" s="214" t="s">
        <v>159</v>
      </c>
      <c r="AH1173" s="214">
        <v>0</v>
      </c>
      <c r="AI1173" s="214"/>
      <c r="AJ1173" s="214"/>
      <c r="AK1173" s="214"/>
      <c r="AL1173" s="214"/>
      <c r="AM1173" s="214"/>
      <c r="AN1173" s="214"/>
      <c r="AO1173" s="214"/>
      <c r="AP1173" s="214"/>
      <c r="AQ1173" s="214"/>
      <c r="AR1173" s="214"/>
      <c r="AS1173" s="214"/>
      <c r="AT1173" s="214"/>
      <c r="AU1173" s="214"/>
      <c r="AV1173" s="214"/>
      <c r="AW1173" s="214"/>
      <c r="AX1173" s="214"/>
      <c r="AY1173" s="214"/>
      <c r="AZ1173" s="214"/>
      <c r="BA1173" s="214"/>
      <c r="BB1173" s="214"/>
      <c r="BC1173" s="214"/>
      <c r="BD1173" s="214"/>
      <c r="BE1173" s="214"/>
      <c r="BF1173" s="214"/>
      <c r="BG1173" s="214"/>
      <c r="BH1173" s="214"/>
    </row>
    <row r="1174" spans="1:60" outlineLevel="1" x14ac:dyDescent="0.2">
      <c r="A1174" s="231"/>
      <c r="B1174" s="232"/>
      <c r="C1174" s="261" t="s">
        <v>882</v>
      </c>
      <c r="D1174" s="236"/>
      <c r="E1174" s="237">
        <v>1</v>
      </c>
      <c r="F1174" s="234"/>
      <c r="G1174" s="234"/>
      <c r="H1174" s="234"/>
      <c r="I1174" s="234"/>
      <c r="J1174" s="234"/>
      <c r="K1174" s="234"/>
      <c r="L1174" s="234"/>
      <c r="M1174" s="234"/>
      <c r="N1174" s="234"/>
      <c r="O1174" s="234"/>
      <c r="P1174" s="234"/>
      <c r="Q1174" s="234"/>
      <c r="R1174" s="234"/>
      <c r="S1174" s="234"/>
      <c r="T1174" s="234"/>
      <c r="U1174" s="234"/>
      <c r="V1174" s="234"/>
      <c r="W1174" s="234"/>
      <c r="X1174" s="234"/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159</v>
      </c>
      <c r="AH1174" s="214">
        <v>0</v>
      </c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">
      <c r="A1175" s="245">
        <v>377</v>
      </c>
      <c r="B1175" s="246" t="s">
        <v>1481</v>
      </c>
      <c r="C1175" s="260" t="s">
        <v>1482</v>
      </c>
      <c r="D1175" s="247" t="s">
        <v>1446</v>
      </c>
      <c r="E1175" s="248">
        <v>1</v>
      </c>
      <c r="F1175" s="249"/>
      <c r="G1175" s="250">
        <f>ROUND(E1175*F1175,2)</f>
        <v>0</v>
      </c>
      <c r="H1175" s="235"/>
      <c r="I1175" s="234">
        <f>ROUND(E1175*H1175,2)</f>
        <v>0</v>
      </c>
      <c r="J1175" s="235"/>
      <c r="K1175" s="234">
        <f>ROUND(E1175*J1175,2)</f>
        <v>0</v>
      </c>
      <c r="L1175" s="234">
        <v>15</v>
      </c>
      <c r="M1175" s="234">
        <f>G1175*(1+L1175/100)</f>
        <v>0</v>
      </c>
      <c r="N1175" s="234">
        <v>0</v>
      </c>
      <c r="O1175" s="234">
        <f>ROUND(E1175*N1175,2)</f>
        <v>0</v>
      </c>
      <c r="P1175" s="234">
        <v>0</v>
      </c>
      <c r="Q1175" s="234">
        <f>ROUND(E1175*P1175,2)</f>
        <v>0</v>
      </c>
      <c r="R1175" s="234"/>
      <c r="S1175" s="234" t="s">
        <v>253</v>
      </c>
      <c r="T1175" s="234" t="s">
        <v>155</v>
      </c>
      <c r="U1175" s="234">
        <v>0</v>
      </c>
      <c r="V1175" s="234">
        <f>ROUND(E1175*U1175,2)</f>
        <v>0</v>
      </c>
      <c r="W1175" s="234"/>
      <c r="X1175" s="234" t="s">
        <v>156</v>
      </c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157</v>
      </c>
      <c r="AH1175" s="214"/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">
      <c r="A1176" s="231"/>
      <c r="B1176" s="232"/>
      <c r="C1176" s="261" t="s">
        <v>1447</v>
      </c>
      <c r="D1176" s="236"/>
      <c r="E1176" s="237"/>
      <c r="F1176" s="234"/>
      <c r="G1176" s="234"/>
      <c r="H1176" s="234"/>
      <c r="I1176" s="234"/>
      <c r="J1176" s="234"/>
      <c r="K1176" s="234"/>
      <c r="L1176" s="234"/>
      <c r="M1176" s="234"/>
      <c r="N1176" s="234"/>
      <c r="O1176" s="234"/>
      <c r="P1176" s="234"/>
      <c r="Q1176" s="234"/>
      <c r="R1176" s="234"/>
      <c r="S1176" s="234"/>
      <c r="T1176" s="234"/>
      <c r="U1176" s="234"/>
      <c r="V1176" s="234"/>
      <c r="W1176" s="234"/>
      <c r="X1176" s="234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159</v>
      </c>
      <c r="AH1176" s="214">
        <v>0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">
      <c r="A1177" s="231"/>
      <c r="B1177" s="232"/>
      <c r="C1177" s="261" t="s">
        <v>1483</v>
      </c>
      <c r="D1177" s="236"/>
      <c r="E1177" s="237"/>
      <c r="F1177" s="234"/>
      <c r="G1177" s="234"/>
      <c r="H1177" s="234"/>
      <c r="I1177" s="234"/>
      <c r="J1177" s="234"/>
      <c r="K1177" s="234"/>
      <c r="L1177" s="234"/>
      <c r="M1177" s="234"/>
      <c r="N1177" s="234"/>
      <c r="O1177" s="234"/>
      <c r="P1177" s="234"/>
      <c r="Q1177" s="234"/>
      <c r="R1177" s="234"/>
      <c r="S1177" s="234"/>
      <c r="T1177" s="234"/>
      <c r="U1177" s="234"/>
      <c r="V1177" s="234"/>
      <c r="W1177" s="234"/>
      <c r="X1177" s="234"/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159</v>
      </c>
      <c r="AH1177" s="214">
        <v>0</v>
      </c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">
      <c r="A1178" s="231"/>
      <c r="B1178" s="232"/>
      <c r="C1178" s="261" t="s">
        <v>1484</v>
      </c>
      <c r="D1178" s="236"/>
      <c r="E1178" s="237"/>
      <c r="F1178" s="234"/>
      <c r="G1178" s="234"/>
      <c r="H1178" s="234"/>
      <c r="I1178" s="234"/>
      <c r="J1178" s="234"/>
      <c r="K1178" s="234"/>
      <c r="L1178" s="234"/>
      <c r="M1178" s="234"/>
      <c r="N1178" s="234"/>
      <c r="O1178" s="234"/>
      <c r="P1178" s="234"/>
      <c r="Q1178" s="234"/>
      <c r="R1178" s="234"/>
      <c r="S1178" s="234"/>
      <c r="T1178" s="234"/>
      <c r="U1178" s="234"/>
      <c r="V1178" s="234"/>
      <c r="W1178" s="234"/>
      <c r="X1178" s="234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159</v>
      </c>
      <c r="AH1178" s="214">
        <v>0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outlineLevel="1" x14ac:dyDescent="0.2">
      <c r="A1179" s="231"/>
      <c r="B1179" s="232"/>
      <c r="C1179" s="261" t="s">
        <v>882</v>
      </c>
      <c r="D1179" s="236"/>
      <c r="E1179" s="237">
        <v>1</v>
      </c>
      <c r="F1179" s="234"/>
      <c r="G1179" s="234"/>
      <c r="H1179" s="234"/>
      <c r="I1179" s="234"/>
      <c r="J1179" s="234"/>
      <c r="K1179" s="234"/>
      <c r="L1179" s="234"/>
      <c r="M1179" s="234"/>
      <c r="N1179" s="234"/>
      <c r="O1179" s="234"/>
      <c r="P1179" s="234"/>
      <c r="Q1179" s="234"/>
      <c r="R1179" s="234"/>
      <c r="S1179" s="234"/>
      <c r="T1179" s="234"/>
      <c r="U1179" s="234"/>
      <c r="V1179" s="234"/>
      <c r="W1179" s="234"/>
      <c r="X1179" s="234"/>
      <c r="Y1179" s="214"/>
      <c r="Z1179" s="214"/>
      <c r="AA1179" s="214"/>
      <c r="AB1179" s="214"/>
      <c r="AC1179" s="214"/>
      <c r="AD1179" s="214"/>
      <c r="AE1179" s="214"/>
      <c r="AF1179" s="214"/>
      <c r="AG1179" s="214" t="s">
        <v>159</v>
      </c>
      <c r="AH1179" s="214">
        <v>0</v>
      </c>
      <c r="AI1179" s="214"/>
      <c r="AJ1179" s="214"/>
      <c r="AK1179" s="214"/>
      <c r="AL1179" s="214"/>
      <c r="AM1179" s="214"/>
      <c r="AN1179" s="214"/>
      <c r="AO1179" s="214"/>
      <c r="AP1179" s="214"/>
      <c r="AQ1179" s="214"/>
      <c r="AR1179" s="214"/>
      <c r="AS1179" s="214"/>
      <c r="AT1179" s="214"/>
      <c r="AU1179" s="214"/>
      <c r="AV1179" s="214"/>
      <c r="AW1179" s="214"/>
      <c r="AX1179" s="214"/>
      <c r="AY1179" s="214"/>
      <c r="AZ1179" s="214"/>
      <c r="BA1179" s="214"/>
      <c r="BB1179" s="214"/>
      <c r="BC1179" s="214"/>
      <c r="BD1179" s="214"/>
      <c r="BE1179" s="214"/>
      <c r="BF1179" s="214"/>
      <c r="BG1179" s="214"/>
      <c r="BH1179" s="214"/>
    </row>
    <row r="1180" spans="1:60" outlineLevel="1" x14ac:dyDescent="0.2">
      <c r="A1180" s="251">
        <v>378</v>
      </c>
      <c r="B1180" s="252" t="s">
        <v>1485</v>
      </c>
      <c r="C1180" s="262" t="s">
        <v>1486</v>
      </c>
      <c r="D1180" s="253" t="s">
        <v>1446</v>
      </c>
      <c r="E1180" s="254">
        <v>1</v>
      </c>
      <c r="F1180" s="255"/>
      <c r="G1180" s="256">
        <f>ROUND(E1180*F1180,2)</f>
        <v>0</v>
      </c>
      <c r="H1180" s="235"/>
      <c r="I1180" s="234">
        <f>ROUND(E1180*H1180,2)</f>
        <v>0</v>
      </c>
      <c r="J1180" s="235"/>
      <c r="K1180" s="234">
        <f>ROUND(E1180*J1180,2)</f>
        <v>0</v>
      </c>
      <c r="L1180" s="234">
        <v>15</v>
      </c>
      <c r="M1180" s="234">
        <f>G1180*(1+L1180/100)</f>
        <v>0</v>
      </c>
      <c r="N1180" s="234">
        <v>0</v>
      </c>
      <c r="O1180" s="234">
        <f>ROUND(E1180*N1180,2)</f>
        <v>0</v>
      </c>
      <c r="P1180" s="234">
        <v>0</v>
      </c>
      <c r="Q1180" s="234">
        <f>ROUND(E1180*P1180,2)</f>
        <v>0</v>
      </c>
      <c r="R1180" s="234"/>
      <c r="S1180" s="234" t="s">
        <v>253</v>
      </c>
      <c r="T1180" s="234" t="s">
        <v>155</v>
      </c>
      <c r="U1180" s="234">
        <v>0</v>
      </c>
      <c r="V1180" s="234">
        <f>ROUND(E1180*U1180,2)</f>
        <v>0</v>
      </c>
      <c r="W1180" s="234"/>
      <c r="X1180" s="234" t="s">
        <v>156</v>
      </c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157</v>
      </c>
      <c r="AH1180" s="214"/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">
      <c r="A1181" s="245">
        <v>379</v>
      </c>
      <c r="B1181" s="246" t="s">
        <v>1487</v>
      </c>
      <c r="C1181" s="260" t="s">
        <v>1488</v>
      </c>
      <c r="D1181" s="247" t="s">
        <v>793</v>
      </c>
      <c r="E1181" s="248">
        <v>1</v>
      </c>
      <c r="F1181" s="249"/>
      <c r="G1181" s="250">
        <f>ROUND(E1181*F1181,2)</f>
        <v>0</v>
      </c>
      <c r="H1181" s="235"/>
      <c r="I1181" s="234">
        <f>ROUND(E1181*H1181,2)</f>
        <v>0</v>
      </c>
      <c r="J1181" s="235"/>
      <c r="K1181" s="234">
        <f>ROUND(E1181*J1181,2)</f>
        <v>0</v>
      </c>
      <c r="L1181" s="234">
        <v>15</v>
      </c>
      <c r="M1181" s="234">
        <f>G1181*(1+L1181/100)</f>
        <v>0</v>
      </c>
      <c r="N1181" s="234">
        <v>0</v>
      </c>
      <c r="O1181" s="234">
        <f>ROUND(E1181*N1181,2)</f>
        <v>0</v>
      </c>
      <c r="P1181" s="234">
        <v>0</v>
      </c>
      <c r="Q1181" s="234">
        <f>ROUND(E1181*P1181,2)</f>
        <v>0</v>
      </c>
      <c r="R1181" s="234"/>
      <c r="S1181" s="234" t="s">
        <v>253</v>
      </c>
      <c r="T1181" s="234" t="s">
        <v>155</v>
      </c>
      <c r="U1181" s="234">
        <v>0</v>
      </c>
      <c r="V1181" s="234">
        <f>ROUND(E1181*U1181,2)</f>
        <v>0</v>
      </c>
      <c r="W1181" s="234"/>
      <c r="X1181" s="234" t="s">
        <v>156</v>
      </c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157</v>
      </c>
      <c r="AH1181" s="214"/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x14ac:dyDescent="0.2">
      <c r="A1182" s="3"/>
      <c r="B1182" s="4"/>
      <c r="C1182" s="264"/>
      <c r="D1182" s="6"/>
      <c r="E1182" s="3"/>
      <c r="F1182" s="3"/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AE1182">
        <v>15</v>
      </c>
      <c r="AF1182">
        <v>21</v>
      </c>
      <c r="AG1182" t="s">
        <v>136</v>
      </c>
    </row>
    <row r="1183" spans="1:60" x14ac:dyDescent="0.2">
      <c r="A1183" s="217"/>
      <c r="B1183" s="218" t="s">
        <v>31</v>
      </c>
      <c r="C1183" s="265"/>
      <c r="D1183" s="219"/>
      <c r="E1183" s="220"/>
      <c r="F1183" s="220"/>
      <c r="G1183" s="258">
        <f>G8+G36+G42+G163+G194+G200+G269+G314+G341+G350+G362+G368+G604+G606+G627+G650+G670+G690+G705+G710+G730+G737+G752+G830+G856+G935+G989+G1033+G1037+G1069+G1076+G1080+G1132+G1138</f>
        <v>0</v>
      </c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AE1183">
        <f>SUMIF(L7:L1181,AE1182,G7:G1181)</f>
        <v>0</v>
      </c>
      <c r="AF1183">
        <f>SUMIF(L7:L1181,AF1182,G7:G1181)</f>
        <v>0</v>
      </c>
      <c r="AG1183" t="s">
        <v>1489</v>
      </c>
    </row>
    <row r="1184" spans="1:60" x14ac:dyDescent="0.2">
      <c r="A1184" s="3"/>
      <c r="B1184" s="4"/>
      <c r="C1184" s="264"/>
      <c r="D1184" s="6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</row>
    <row r="1185" spans="1:33" x14ac:dyDescent="0.2">
      <c r="A1185" s="3"/>
      <c r="B1185" s="4"/>
      <c r="C1185" s="264"/>
      <c r="D1185" s="6"/>
      <c r="E1185" s="3"/>
      <c r="F1185" s="3"/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</row>
    <row r="1186" spans="1:33" x14ac:dyDescent="0.2">
      <c r="A1186" s="221" t="s">
        <v>1490</v>
      </c>
      <c r="B1186" s="221"/>
      <c r="C1186" s="266"/>
      <c r="D1186" s="6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</row>
    <row r="1187" spans="1:33" x14ac:dyDescent="0.2">
      <c r="A1187" s="222"/>
      <c r="B1187" s="223"/>
      <c r="C1187" s="267"/>
      <c r="D1187" s="223"/>
      <c r="E1187" s="223"/>
      <c r="F1187" s="223"/>
      <c r="G1187" s="224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AG1187" t="s">
        <v>1491</v>
      </c>
    </row>
    <row r="1188" spans="1:33" x14ac:dyDescent="0.2">
      <c r="A1188" s="225"/>
      <c r="B1188" s="226"/>
      <c r="C1188" s="268"/>
      <c r="D1188" s="226"/>
      <c r="E1188" s="226"/>
      <c r="F1188" s="226"/>
      <c r="G1188" s="227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</row>
    <row r="1189" spans="1:33" x14ac:dyDescent="0.2">
      <c r="A1189" s="225"/>
      <c r="B1189" s="226"/>
      <c r="C1189" s="268"/>
      <c r="D1189" s="226"/>
      <c r="E1189" s="226"/>
      <c r="F1189" s="226"/>
      <c r="G1189" s="227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</row>
    <row r="1190" spans="1:33" x14ac:dyDescent="0.2">
      <c r="A1190" s="225"/>
      <c r="B1190" s="226"/>
      <c r="C1190" s="268"/>
      <c r="D1190" s="226"/>
      <c r="E1190" s="226"/>
      <c r="F1190" s="226"/>
      <c r="G1190" s="227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</row>
    <row r="1191" spans="1:33" x14ac:dyDescent="0.2">
      <c r="A1191" s="228"/>
      <c r="B1191" s="229"/>
      <c r="C1191" s="269"/>
      <c r="D1191" s="229"/>
      <c r="E1191" s="229"/>
      <c r="F1191" s="229"/>
      <c r="G1191" s="230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</row>
    <row r="1192" spans="1:33" x14ac:dyDescent="0.2">
      <c r="A1192" s="3"/>
      <c r="B1192" s="4"/>
      <c r="C1192" s="264"/>
      <c r="D1192" s="6"/>
      <c r="E1192" s="3"/>
      <c r="F1192" s="3"/>
      <c r="G1192" s="3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</row>
    <row r="1193" spans="1:33" x14ac:dyDescent="0.2">
      <c r="C1193" s="270"/>
      <c r="D1193" s="10"/>
      <c r="AG1193" t="s">
        <v>1492</v>
      </c>
    </row>
    <row r="1194" spans="1:33" x14ac:dyDescent="0.2">
      <c r="D1194" s="10"/>
    </row>
    <row r="1195" spans="1:33" x14ac:dyDescent="0.2">
      <c r="D1195" s="10"/>
    </row>
    <row r="1196" spans="1:33" x14ac:dyDescent="0.2">
      <c r="D1196" s="10"/>
    </row>
    <row r="1197" spans="1:33" x14ac:dyDescent="0.2">
      <c r="D1197" s="10"/>
    </row>
    <row r="1198" spans="1:33" x14ac:dyDescent="0.2">
      <c r="D1198" s="10"/>
    </row>
    <row r="1199" spans="1:33" x14ac:dyDescent="0.2">
      <c r="D1199" s="10"/>
    </row>
    <row r="1200" spans="1:33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186:C1186"/>
    <mergeCell ref="A1187:G119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LM1092a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LM1092a Pol'!Názvy_tisku</vt:lpstr>
      <vt:lpstr>oadresa</vt:lpstr>
      <vt:lpstr>Stavba!Objednatel</vt:lpstr>
      <vt:lpstr>Stavba!Objekt</vt:lpstr>
      <vt:lpstr>'01 LM1092a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Machycek</dc:creator>
  <cp:lastModifiedBy>Lukas Machycek</cp:lastModifiedBy>
  <cp:lastPrinted>2019-03-19T12:27:02Z</cp:lastPrinted>
  <dcterms:created xsi:type="dcterms:W3CDTF">2009-04-08T07:15:50Z</dcterms:created>
  <dcterms:modified xsi:type="dcterms:W3CDTF">2020-04-12T11:52:05Z</dcterms:modified>
</cp:coreProperties>
</file>